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1_a_ Evolutie bevolking BE" sheetId="1" r:id="rId1"/>
  </sheets>
  <definedNames>
    <definedName name="_xlnm.Print_Area" localSheetId="0">'1_a_ Evolutie bevolking BE'!$A$1:$D$17</definedName>
    <definedName name="TABLE_1">'1_a_ Evolutie bevolking BE'!$C$3:$C$15</definedName>
    <definedName name="TABLE_2_1">#REF!</definedName>
    <definedName name="TABLE_2_6">#REF!</definedName>
    <definedName name="TABLE_3_1">'1_a_ Evolutie bevolking BE'!#REF!</definedName>
    <definedName name="TABLE_3_6">#REF!</definedName>
    <definedName name="TABLE_4_1">'1_a_ Evolutie bevolking BE'!#REF!</definedName>
    <definedName name="TABLE_4_6">#REF!</definedName>
    <definedName name="TABLE_5">#REF!</definedName>
    <definedName name="TABLE_6">#REF!</definedName>
  </definedNames>
  <calcPr fullCalcOnLoad="1"/>
</workbook>
</file>

<file path=xl/sharedStrings.xml><?xml version="1.0" encoding="utf-8"?>
<sst xmlns="http://schemas.openxmlformats.org/spreadsheetml/2006/main" count="46" uniqueCount="18">
  <si>
    <t xml:space="preserve">B. </t>
  </si>
  <si>
    <t>Démographie - Demografie</t>
  </si>
  <si>
    <t>Groupe d'âge - Leeftijdsgroep 65+</t>
  </si>
  <si>
    <t>Belgique België</t>
  </si>
  <si>
    <t>Région de Bruxelles-Capitale Brussels Hoofdstedelijk Gewest</t>
  </si>
  <si>
    <t>Région flamande Vlaams Gewest</t>
  </si>
  <si>
    <t>Région wallonne Waals Gewest</t>
  </si>
  <si>
    <t>%</t>
  </si>
  <si>
    <t>1.a</t>
  </si>
  <si>
    <t>Total</t>
  </si>
  <si>
    <r>
      <t>Situation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de l'année selon le registre national - Toestand op 1 januari van het jaar volgens het Rijksregister</t>
    </r>
  </si>
  <si>
    <t>Source: SPF Économie - Direction générale Statistique et Information économique, Service Démographie</t>
  </si>
  <si>
    <t>Bron: FOD Economie - Algemene Directie Statistiek en Economische Informatie, Dienst Demografie.</t>
  </si>
  <si>
    <t>Evolutie van de bevolking per leeftijdsgroep en per gewest</t>
  </si>
  <si>
    <t>Groupe d'âge - Leeftijdsgroep 0-17</t>
  </si>
  <si>
    <t>Groupe d'âge - Leeftijdsgroep 18-64</t>
  </si>
  <si>
    <t>Evolution de la population par région</t>
  </si>
  <si>
    <t>au 1er janvier - op 1 januari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</si>
</sst>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%"/>
    <numFmt numFmtId="175" formatCode="#,##0.00__"/>
    <numFmt numFmtId="176" formatCode="__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174" fontId="0" fillId="0" borderId="0" xfId="59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3" fontId="9" fillId="0" borderId="0" xfId="0" applyNumberFormat="1" applyFont="1" applyAlignment="1">
      <alignment horizontal="right" wrapText="1"/>
    </xf>
    <xf numFmtId="9" fontId="10" fillId="0" borderId="0" xfId="59" applyFont="1" applyAlignment="1">
      <alignment horizontal="right"/>
    </xf>
    <xf numFmtId="174" fontId="9" fillId="0" borderId="0" xfId="59" applyNumberFormat="1" applyFont="1" applyAlignment="1">
      <alignment horizontal="right"/>
    </xf>
    <xf numFmtId="174" fontId="10" fillId="0" borderId="0" xfId="59" applyNumberFormat="1" applyFont="1" applyAlignment="1">
      <alignment horizontal="right"/>
    </xf>
    <xf numFmtId="174" fontId="9" fillId="0" borderId="0" xfId="59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BR03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tabSelected="1" zoomScale="79" zoomScaleNormal="79" zoomScalePageLayoutView="0" workbookViewId="0" topLeftCell="I2">
      <selection activeCell="D2" sqref="D1:AK16384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51.28125" style="1" customWidth="1"/>
    <col min="4" max="4" width="10.140625" style="2" bestFit="1" customWidth="1"/>
    <col min="5" max="5" width="6.8515625" style="21" bestFit="1" customWidth="1"/>
    <col min="6" max="6" width="10.140625" style="2" bestFit="1" customWidth="1"/>
    <col min="7" max="7" width="6.8515625" style="32" bestFit="1" customWidth="1"/>
    <col min="8" max="8" width="10.140625" style="1" bestFit="1" customWidth="1"/>
    <col min="9" max="9" width="6.8515625" style="32" bestFit="1" customWidth="1"/>
    <col min="10" max="10" width="10.140625" style="1" bestFit="1" customWidth="1"/>
    <col min="11" max="11" width="6.8515625" style="32" bestFit="1" customWidth="1"/>
    <col min="12" max="12" width="10.140625" style="1" bestFit="1" customWidth="1"/>
    <col min="13" max="13" width="6.8515625" style="32" bestFit="1" customWidth="1"/>
    <col min="14" max="14" width="10.140625" style="1" bestFit="1" customWidth="1"/>
    <col min="15" max="15" width="6.8515625" style="32" bestFit="1" customWidth="1"/>
    <col min="16" max="16" width="10.140625" style="1" bestFit="1" customWidth="1"/>
    <col min="17" max="17" width="6.8515625" style="32" bestFit="1" customWidth="1"/>
    <col min="18" max="18" width="10.140625" style="1" bestFit="1" customWidth="1"/>
    <col min="19" max="19" width="6.8515625" style="32" bestFit="1" customWidth="1"/>
    <col min="20" max="20" width="10.140625" style="1" bestFit="1" customWidth="1"/>
    <col min="21" max="21" width="6.8515625" style="32" bestFit="1" customWidth="1"/>
    <col min="22" max="22" width="10.140625" style="1" bestFit="1" customWidth="1"/>
    <col min="23" max="23" width="6.8515625" style="32" bestFit="1" customWidth="1"/>
    <col min="24" max="24" width="10.140625" style="1" bestFit="1" customWidth="1"/>
    <col min="25" max="25" width="6.8515625" style="32" bestFit="1" customWidth="1"/>
    <col min="26" max="26" width="10.140625" style="1" bestFit="1" customWidth="1"/>
    <col min="27" max="27" width="6.8515625" style="32" bestFit="1" customWidth="1"/>
    <col min="28" max="28" width="10.140625" style="1" bestFit="1" customWidth="1"/>
    <col min="29" max="29" width="6.8515625" style="32" bestFit="1" customWidth="1"/>
    <col min="30" max="30" width="10.140625" style="1" bestFit="1" customWidth="1"/>
    <col min="31" max="31" width="6.8515625" style="32" bestFit="1" customWidth="1"/>
    <col min="32" max="32" width="10.140625" style="1" bestFit="1" customWidth="1"/>
    <col min="33" max="33" width="6.8515625" style="32" bestFit="1" customWidth="1"/>
    <col min="34" max="34" width="10.140625" style="1" bestFit="1" customWidth="1"/>
    <col min="35" max="35" width="6.8515625" style="32" bestFit="1" customWidth="1"/>
    <col min="36" max="36" width="10.140625" style="1" bestFit="1" customWidth="1"/>
    <col min="37" max="37" width="6.8515625" style="32" bestFit="1" customWidth="1"/>
    <col min="38" max="16384" width="9.140625" style="1" customWidth="1"/>
  </cols>
  <sheetData>
    <row r="1" spans="1:2" ht="13.5">
      <c r="A1" s="3" t="s">
        <v>0</v>
      </c>
      <c r="B1" s="3" t="s">
        <v>1</v>
      </c>
    </row>
    <row r="2" spans="1:3" ht="13.5">
      <c r="A2" s="3"/>
      <c r="B2" s="3"/>
      <c r="C2" s="3"/>
    </row>
    <row r="3" spans="2:14" ht="13.5">
      <c r="B3" s="10" t="s">
        <v>8</v>
      </c>
      <c r="C3" s="3" t="s">
        <v>16</v>
      </c>
      <c r="D3" s="5"/>
      <c r="E3" s="22"/>
      <c r="F3" s="5"/>
      <c r="G3" s="22"/>
      <c r="H3" s="5"/>
      <c r="I3" s="22"/>
      <c r="J3" s="5"/>
      <c r="K3" s="22"/>
      <c r="L3" s="5"/>
      <c r="M3" s="22"/>
      <c r="N3" s="5"/>
    </row>
    <row r="4" spans="2:14" ht="13.5">
      <c r="B4" s="3"/>
      <c r="C4" s="3" t="s">
        <v>13</v>
      </c>
      <c r="D4" s="5"/>
      <c r="E4" s="22"/>
      <c r="F4" s="5"/>
      <c r="G4" s="22"/>
      <c r="H4" s="5"/>
      <c r="I4" s="22"/>
      <c r="J4" s="5"/>
      <c r="K4" s="22"/>
      <c r="L4" s="5"/>
      <c r="M4" s="22"/>
      <c r="N4" s="5"/>
    </row>
    <row r="5" spans="2:14" ht="12.75">
      <c r="B5" s="5"/>
      <c r="C5" s="5" t="s">
        <v>17</v>
      </c>
      <c r="D5" s="5"/>
      <c r="E5" s="22"/>
      <c r="F5" s="5"/>
      <c r="G5" s="22"/>
      <c r="H5" s="5"/>
      <c r="I5" s="22"/>
      <c r="J5" s="5"/>
      <c r="K5" s="22"/>
      <c r="L5" s="5"/>
      <c r="M5" s="22"/>
      <c r="N5" s="5"/>
    </row>
    <row r="6" spans="2:14" ht="12.75">
      <c r="B6" s="5"/>
      <c r="C6" s="5"/>
      <c r="D6" s="5"/>
      <c r="E6" s="22"/>
      <c r="F6" s="5"/>
      <c r="G6" s="22"/>
      <c r="H6" s="5"/>
      <c r="I6" s="22"/>
      <c r="J6" s="5"/>
      <c r="K6" s="22"/>
      <c r="L6" s="5"/>
      <c r="M6" s="22"/>
      <c r="N6" s="5"/>
    </row>
    <row r="7" spans="2:37" ht="12.75">
      <c r="B7" s="5"/>
      <c r="C7" s="12"/>
      <c r="D7" s="34">
        <v>2000</v>
      </c>
      <c r="E7" s="35" t="s">
        <v>7</v>
      </c>
      <c r="F7" s="35">
        <v>2005</v>
      </c>
      <c r="G7" s="35" t="s">
        <v>7</v>
      </c>
      <c r="H7" s="35">
        <v>2006</v>
      </c>
      <c r="I7" s="35" t="s">
        <v>7</v>
      </c>
      <c r="J7" s="35">
        <v>2007</v>
      </c>
      <c r="K7" s="35" t="s">
        <v>7</v>
      </c>
      <c r="L7" s="35">
        <v>2008</v>
      </c>
      <c r="M7" s="35" t="s">
        <v>7</v>
      </c>
      <c r="N7" s="35">
        <v>2009</v>
      </c>
      <c r="O7" s="35" t="s">
        <v>7</v>
      </c>
      <c r="P7" s="35">
        <v>2010</v>
      </c>
      <c r="Q7" s="35" t="s">
        <v>7</v>
      </c>
      <c r="R7" s="35">
        <v>2011</v>
      </c>
      <c r="S7" s="35" t="s">
        <v>7</v>
      </c>
      <c r="T7" s="35">
        <v>2012</v>
      </c>
      <c r="U7" s="35" t="s">
        <v>7</v>
      </c>
      <c r="V7" s="35">
        <v>2013</v>
      </c>
      <c r="W7" s="35" t="s">
        <v>7</v>
      </c>
      <c r="X7" s="35">
        <v>2014</v>
      </c>
      <c r="Y7" s="35" t="s">
        <v>7</v>
      </c>
      <c r="Z7" s="35">
        <v>2015</v>
      </c>
      <c r="AA7" s="35" t="s">
        <v>7</v>
      </c>
      <c r="AB7" s="35">
        <v>2016</v>
      </c>
      <c r="AC7" s="35" t="s">
        <v>7</v>
      </c>
      <c r="AD7" s="35">
        <v>2017</v>
      </c>
      <c r="AE7" s="35" t="s">
        <v>7</v>
      </c>
      <c r="AF7" s="35">
        <v>2018</v>
      </c>
      <c r="AG7" s="35" t="s">
        <v>7</v>
      </c>
      <c r="AH7" s="35">
        <v>2019</v>
      </c>
      <c r="AI7" s="35" t="s">
        <v>7</v>
      </c>
      <c r="AJ7" s="35">
        <v>2020</v>
      </c>
      <c r="AK7" s="35" t="s">
        <v>7</v>
      </c>
    </row>
    <row r="8" spans="2:14" ht="12.75">
      <c r="B8" s="5"/>
      <c r="C8" s="12"/>
      <c r="D8" s="11"/>
      <c r="E8" s="23"/>
      <c r="F8" s="11"/>
      <c r="G8" s="23"/>
      <c r="H8" s="11"/>
      <c r="I8" s="23"/>
      <c r="J8" s="11"/>
      <c r="K8" s="23"/>
      <c r="L8" s="11"/>
      <c r="M8" s="23"/>
      <c r="N8" s="5"/>
    </row>
    <row r="9" spans="2:14" ht="12.75">
      <c r="B9" s="5"/>
      <c r="C9" s="6" t="s">
        <v>9</v>
      </c>
      <c r="D9" s="14"/>
      <c r="E9" s="24"/>
      <c r="F9" s="14"/>
      <c r="G9" s="24"/>
      <c r="H9" s="14"/>
      <c r="I9" s="24"/>
      <c r="J9" s="5"/>
      <c r="K9" s="24"/>
      <c r="L9" s="5"/>
      <c r="M9" s="24"/>
      <c r="N9" s="5"/>
    </row>
    <row r="10" spans="2:37" ht="12.75">
      <c r="B10" s="5"/>
      <c r="C10" s="13" t="s">
        <v>3</v>
      </c>
      <c r="D10" s="8">
        <f>SUM(D11:D13)</f>
        <v>10239085</v>
      </c>
      <c r="E10" s="25">
        <v>1</v>
      </c>
      <c r="F10" s="8">
        <f>SUM(F11:F13)</f>
        <v>10445852</v>
      </c>
      <c r="G10" s="25">
        <v>1</v>
      </c>
      <c r="H10" s="8">
        <f>SUM(H11:H13)</f>
        <v>10511382</v>
      </c>
      <c r="I10" s="25">
        <v>1</v>
      </c>
      <c r="J10" s="8">
        <f>SUM(J11:J13)</f>
        <v>10584534</v>
      </c>
      <c r="K10" s="25">
        <v>1</v>
      </c>
      <c r="L10" s="8">
        <f>SUM(L11:L13)</f>
        <v>10666866</v>
      </c>
      <c r="M10" s="25">
        <v>1</v>
      </c>
      <c r="N10" s="8">
        <v>10753080</v>
      </c>
      <c r="O10" s="25">
        <v>1</v>
      </c>
      <c r="P10" s="8">
        <v>10839905</v>
      </c>
      <c r="Q10" s="25">
        <v>1</v>
      </c>
      <c r="R10" s="8">
        <v>10951266</v>
      </c>
      <c r="S10" s="25">
        <v>1</v>
      </c>
      <c r="T10" s="8">
        <f>SUM(T11:T13)</f>
        <v>11035948</v>
      </c>
      <c r="U10" s="25">
        <v>1</v>
      </c>
      <c r="V10" s="8">
        <f>SUM(V11:V13)</f>
        <v>11099554</v>
      </c>
      <c r="W10" s="25">
        <v>1</v>
      </c>
      <c r="X10" s="8">
        <f>SUM(X11:X13)</f>
        <v>11150516</v>
      </c>
      <c r="Y10" s="25">
        <v>1</v>
      </c>
      <c r="Z10" s="8">
        <f>SUM(Z11:Z13)</f>
        <v>11175622</v>
      </c>
      <c r="AA10" s="25">
        <v>1</v>
      </c>
      <c r="AB10" s="8">
        <f>SUM(AB11:AB13)</f>
        <v>11267910</v>
      </c>
      <c r="AC10" s="25">
        <v>1</v>
      </c>
      <c r="AD10" s="8">
        <f>SUM(AD11:AD13)</f>
        <v>11322088</v>
      </c>
      <c r="AE10" s="25">
        <v>1</v>
      </c>
      <c r="AF10" s="8">
        <f>SUM(AF11:AF13)</f>
        <v>11376070</v>
      </c>
      <c r="AG10" s="25">
        <v>1</v>
      </c>
      <c r="AH10" s="8">
        <f>SUM(AH11:AH13)</f>
        <v>11431396</v>
      </c>
      <c r="AI10" s="25">
        <v>1</v>
      </c>
      <c r="AJ10" s="8">
        <f>SUM(AJ11:AJ13)</f>
        <v>11492641</v>
      </c>
      <c r="AK10" s="25">
        <v>1</v>
      </c>
    </row>
    <row r="11" spans="2:37" ht="26.25">
      <c r="B11" s="5"/>
      <c r="C11" s="14" t="s">
        <v>4</v>
      </c>
      <c r="D11" s="7">
        <f aca="true" t="shared" si="0" ref="D11:H13">SUM(D29,D23,D17)</f>
        <v>959318</v>
      </c>
      <c r="E11" s="26">
        <f>D11/D10</f>
        <v>0.09369177030955403</v>
      </c>
      <c r="F11" s="7">
        <f t="shared" si="0"/>
        <v>1006749</v>
      </c>
      <c r="G11" s="26">
        <f>F11/F10</f>
        <v>0.09637787324576301</v>
      </c>
      <c r="H11" s="7">
        <f t="shared" si="0"/>
        <v>1018804</v>
      </c>
      <c r="I11" s="26">
        <f>H11/H10</f>
        <v>0.09692388688756626</v>
      </c>
      <c r="J11" s="7">
        <f>SUM(J29,J23,J17)</f>
        <v>1031215</v>
      </c>
      <c r="K11" s="26">
        <f>J11/J10</f>
        <v>0.09742658486429351</v>
      </c>
      <c r="L11" s="7">
        <f>SUM(L29,L23,L17)</f>
        <v>1048491</v>
      </c>
      <c r="M11" s="26">
        <f>L11/L10</f>
        <v>0.09829419437724257</v>
      </c>
      <c r="N11" s="7">
        <v>1068532</v>
      </c>
      <c r="O11" s="26">
        <f>N11/N10</f>
        <v>0.09936985496248517</v>
      </c>
      <c r="P11" s="7">
        <v>1089538</v>
      </c>
      <c r="Q11" s="26">
        <f>P11/P10</f>
        <v>0.10051176647765825</v>
      </c>
      <c r="R11" s="7">
        <v>1089538</v>
      </c>
      <c r="S11" s="26">
        <f>R11/R10</f>
        <v>0.09948968457162852</v>
      </c>
      <c r="T11" s="7">
        <f>SUM(T29,T23,T17)</f>
        <v>1138854</v>
      </c>
      <c r="U11" s="26">
        <f>T11/T10</f>
        <v>0.10319494075180492</v>
      </c>
      <c r="V11" s="7">
        <f>SUM(V29,V23,V17)</f>
        <v>1154635</v>
      </c>
      <c r="W11" s="26">
        <f>V11/V10</f>
        <v>0.10402535092851478</v>
      </c>
      <c r="X11" s="7">
        <f>SUM(X29,X23,X17)</f>
        <v>1163486</v>
      </c>
      <c r="Y11" s="26">
        <f>X11/X10</f>
        <v>0.10434369135921602</v>
      </c>
      <c r="Z11" s="7">
        <f>SUM(Z29,Z23,Z17)</f>
        <v>1175173</v>
      </c>
      <c r="AA11" s="26">
        <f>Z11/Z10</f>
        <v>0.10515504192965724</v>
      </c>
      <c r="AB11" s="7">
        <f>SUM(AB29,AB23,AB17)</f>
        <v>1187890</v>
      </c>
      <c r="AC11" s="26">
        <f>AB11/AB10</f>
        <v>0.10542238977769613</v>
      </c>
      <c r="AD11" s="7">
        <f>SUM(AD29,AD23,AD17)</f>
        <v>1191604</v>
      </c>
      <c r="AE11" s="26">
        <f>AD11/AD10</f>
        <v>0.10524595816602025</v>
      </c>
      <c r="AF11" s="7">
        <f>SUM(AF29,AF23,AF17)</f>
        <v>1198726</v>
      </c>
      <c r="AG11" s="26">
        <f>AF11/AF10</f>
        <v>0.1053725935230708</v>
      </c>
      <c r="AH11" s="7">
        <f>SUM(AH29,AH23,AH17)</f>
        <v>1208542</v>
      </c>
      <c r="AI11" s="26">
        <f>AH11/AH10</f>
        <v>0.10572129598169812</v>
      </c>
      <c r="AJ11" s="7">
        <f>SUM(AJ29,AJ23,AJ17)</f>
        <v>1218255</v>
      </c>
      <c r="AK11" s="26">
        <f>AJ11/AJ10</f>
        <v>0.10600305012572828</v>
      </c>
    </row>
    <row r="12" spans="2:37" ht="12.75">
      <c r="B12" s="5"/>
      <c r="C12" s="14" t="s">
        <v>5</v>
      </c>
      <c r="D12" s="7">
        <f t="shared" si="0"/>
        <v>5940251</v>
      </c>
      <c r="E12" s="26">
        <f>D12/D10</f>
        <v>0.5801544766939624</v>
      </c>
      <c r="F12" s="7">
        <f>SUM(F30,F24,F18)</f>
        <v>6043161</v>
      </c>
      <c r="G12" s="26">
        <f>F12/F10</f>
        <v>0.5785225561304143</v>
      </c>
      <c r="H12" s="7">
        <f>SUM(H30,H24,H18)</f>
        <v>6078600</v>
      </c>
      <c r="I12" s="26">
        <f>H12/H10</f>
        <v>0.5782874221486766</v>
      </c>
      <c r="J12" s="7">
        <f>SUM(J30,J24,J18)</f>
        <v>6117440</v>
      </c>
      <c r="K12" s="26">
        <f>J12/J10</f>
        <v>0.5779602578630292</v>
      </c>
      <c r="L12" s="7">
        <f>SUM(L30,L24,L18)</f>
        <v>6161600</v>
      </c>
      <c r="M12" s="26">
        <f>L12/L10</f>
        <v>0.5776392053673497</v>
      </c>
      <c r="N12" s="7">
        <v>6208877</v>
      </c>
      <c r="O12" s="26">
        <f>N12/N10</f>
        <v>0.5774045203792774</v>
      </c>
      <c r="P12" s="7">
        <v>6251983</v>
      </c>
      <c r="Q12" s="26">
        <f>P12/P10</f>
        <v>0.5767562538601584</v>
      </c>
      <c r="R12" s="7">
        <v>6251983</v>
      </c>
      <c r="S12" s="26">
        <f>R12/R10</f>
        <v>0.5708913471739249</v>
      </c>
      <c r="T12" s="7">
        <f aca="true" t="shared" si="1" ref="T12:V13">SUM(T30,T24,T18)</f>
        <v>6350765</v>
      </c>
      <c r="U12" s="26">
        <f>T12/T10</f>
        <v>0.5754616640092903</v>
      </c>
      <c r="V12" s="7">
        <f t="shared" si="1"/>
        <v>6381859</v>
      </c>
      <c r="W12" s="26">
        <f>V12/V10</f>
        <v>0.5749653544637919</v>
      </c>
      <c r="X12" s="7">
        <v>6410705</v>
      </c>
      <c r="Y12" s="26">
        <f>X12/X10</f>
        <v>0.5749245147040729</v>
      </c>
      <c r="Z12" s="7">
        <v>6410705</v>
      </c>
      <c r="AA12" s="26">
        <f>Z12/Z10</f>
        <v>0.5736329485732428</v>
      </c>
      <c r="AB12" s="7">
        <f>SUM(AB30,AB24,AB18)</f>
        <v>6477804</v>
      </c>
      <c r="AC12" s="26">
        <f>AB12/AB10</f>
        <v>0.5748895757953338</v>
      </c>
      <c r="AD12" s="7">
        <f>SUM(AD30,AD24,AD18)</f>
        <v>6516011</v>
      </c>
      <c r="AE12" s="26">
        <f>AD12/AD10</f>
        <v>0.5755131915597194</v>
      </c>
      <c r="AF12" s="7">
        <f>SUM(AF30,AF24,AF18)</f>
        <v>6552967</v>
      </c>
      <c r="AG12" s="26">
        <f>AF12/AF10</f>
        <v>0.5760308261113021</v>
      </c>
      <c r="AH12" s="7">
        <f>SUM(AH30,AH24,AH18)</f>
        <v>6589069</v>
      </c>
      <c r="AI12" s="26">
        <f>AH12/AH10</f>
        <v>0.5764010799730847</v>
      </c>
      <c r="AJ12" s="7">
        <f>SUM(AJ30,AJ24,AJ18)</f>
        <v>6629143</v>
      </c>
      <c r="AK12" s="26">
        <f>AJ12/AJ10</f>
        <v>0.5768163296843606</v>
      </c>
    </row>
    <row r="13" spans="2:37" ht="12.75">
      <c r="B13" s="5"/>
      <c r="C13" s="14" t="s">
        <v>6</v>
      </c>
      <c r="D13" s="7">
        <f t="shared" si="0"/>
        <v>3339516</v>
      </c>
      <c r="E13" s="26">
        <f>D13/D10</f>
        <v>0.3261537529964836</v>
      </c>
      <c r="F13" s="7">
        <f t="shared" si="0"/>
        <v>3395942</v>
      </c>
      <c r="G13" s="26">
        <f>F13/F10</f>
        <v>0.3250995706238227</v>
      </c>
      <c r="H13" s="7">
        <f t="shared" si="0"/>
        <v>3413978</v>
      </c>
      <c r="I13" s="26">
        <f>H13/H10</f>
        <v>0.3247886909637572</v>
      </c>
      <c r="J13" s="7">
        <f>SUM(J31,J25,J19)</f>
        <v>3435879</v>
      </c>
      <c r="K13" s="26">
        <f>J13/J10</f>
        <v>0.3246131572726773</v>
      </c>
      <c r="L13" s="7">
        <f>SUM(L31,L25,L19)</f>
        <v>3456775</v>
      </c>
      <c r="M13" s="26">
        <f>L13/L10</f>
        <v>0.32406660025540773</v>
      </c>
      <c r="N13" s="7">
        <v>3475671</v>
      </c>
      <c r="O13" s="26">
        <f>N13/N10</f>
        <v>0.32322562465823745</v>
      </c>
      <c r="P13" s="7">
        <v>3498384</v>
      </c>
      <c r="Q13" s="26">
        <f>P13/P10</f>
        <v>0.32273197966218337</v>
      </c>
      <c r="R13" s="7">
        <v>3498384</v>
      </c>
      <c r="S13" s="26">
        <f>R13/R10</f>
        <v>0.3194501895945181</v>
      </c>
      <c r="T13" s="7">
        <f t="shared" si="1"/>
        <v>3546329</v>
      </c>
      <c r="U13" s="26">
        <f>T13/T10</f>
        <v>0.3213433952389047</v>
      </c>
      <c r="V13" s="7">
        <f t="shared" si="1"/>
        <v>3563060</v>
      </c>
      <c r="W13" s="26">
        <f>V13/V10</f>
        <v>0.32100929460769323</v>
      </c>
      <c r="X13" s="7">
        <f>SUM(X31,X25,X19)</f>
        <v>3576325</v>
      </c>
      <c r="Y13" s="26">
        <f>X13/X10</f>
        <v>0.3207317939367111</v>
      </c>
      <c r="Z13" s="7">
        <f>SUM(Z31,Z25,Z19)</f>
        <v>3589744</v>
      </c>
      <c r="AA13" s="26">
        <f>Z13/Z10</f>
        <v>0.32121200949710005</v>
      </c>
      <c r="AB13" s="7">
        <f>SUM(AB31,AB25,AB19)</f>
        <v>3602216</v>
      </c>
      <c r="AC13" s="26">
        <f>AB13/AB10</f>
        <v>0.31968803442697</v>
      </c>
      <c r="AD13" s="7">
        <f>SUM(AD31,AD25,AD19)</f>
        <v>3614473</v>
      </c>
      <c r="AE13" s="26">
        <f>AD13/AD10</f>
        <v>0.31924085027426036</v>
      </c>
      <c r="AF13" s="7">
        <f>SUM(AF31,AF25,AF19)</f>
        <v>3624377</v>
      </c>
      <c r="AG13" s="26">
        <f>AF13/AF10</f>
        <v>0.31859658036562716</v>
      </c>
      <c r="AH13" s="7">
        <f>SUM(AH31,AH25,AH19)</f>
        <v>3633785</v>
      </c>
      <c r="AI13" s="26">
        <f>AH13/AH10</f>
        <v>0.31787762404521724</v>
      </c>
      <c r="AJ13" s="7">
        <f>SUM(AJ31,AJ25,AJ19)</f>
        <v>3645243</v>
      </c>
      <c r="AK13" s="26">
        <f>AJ13/AJ10</f>
        <v>0.3171806201899111</v>
      </c>
    </row>
    <row r="14" spans="2:36" ht="12.75">
      <c r="B14" s="5"/>
      <c r="C14" s="6"/>
      <c r="D14" s="8"/>
      <c r="E14" s="27"/>
      <c r="F14" s="8"/>
      <c r="G14" s="27"/>
      <c r="H14" s="8"/>
      <c r="I14" s="27"/>
      <c r="J14" s="15"/>
      <c r="K14" s="27"/>
      <c r="L14" s="5"/>
      <c r="M14" s="27"/>
      <c r="N14" s="8"/>
      <c r="P14" s="8"/>
      <c r="R14" s="8"/>
      <c r="T14" s="8"/>
      <c r="V14" s="8"/>
      <c r="X14" s="8"/>
      <c r="Z14" s="8"/>
      <c r="AB14" s="8"/>
      <c r="AD14" s="8"/>
      <c r="AF14" s="8"/>
      <c r="AH14" s="8"/>
      <c r="AJ14" s="8"/>
    </row>
    <row r="15" spans="2:14" ht="12.75">
      <c r="B15" s="5"/>
      <c r="C15" s="6" t="s">
        <v>14</v>
      </c>
      <c r="D15" s="8"/>
      <c r="E15" s="27"/>
      <c r="F15" s="8"/>
      <c r="G15" s="27"/>
      <c r="H15" s="8"/>
      <c r="I15" s="27"/>
      <c r="J15" s="5"/>
      <c r="K15" s="27"/>
      <c r="L15" s="5"/>
      <c r="M15" s="27"/>
      <c r="N15" s="7"/>
    </row>
    <row r="16" spans="2:37" ht="12.75">
      <c r="B16" s="5"/>
      <c r="C16" s="13" t="s">
        <v>3</v>
      </c>
      <c r="D16" s="9">
        <f aca="true" t="shared" si="2" ref="D16:R16">SUM(D17:D19)</f>
        <v>2166029</v>
      </c>
      <c r="E16" s="25">
        <v>1</v>
      </c>
      <c r="F16" s="9">
        <f t="shared" si="2"/>
        <v>2169933</v>
      </c>
      <c r="G16" s="25">
        <v>1</v>
      </c>
      <c r="H16" s="9">
        <f t="shared" si="2"/>
        <v>2179446</v>
      </c>
      <c r="I16" s="25">
        <v>1</v>
      </c>
      <c r="J16" s="9">
        <f>SUM(J17:J19)</f>
        <v>2187786</v>
      </c>
      <c r="K16" s="25">
        <v>1</v>
      </c>
      <c r="L16" s="9">
        <f t="shared" si="2"/>
        <v>2194507</v>
      </c>
      <c r="M16" s="25">
        <v>1</v>
      </c>
      <c r="N16" s="9">
        <f t="shared" si="2"/>
        <v>2205613</v>
      </c>
      <c r="O16" s="25">
        <v>1</v>
      </c>
      <c r="P16" s="9">
        <f t="shared" si="2"/>
        <v>2214156</v>
      </c>
      <c r="Q16" s="25">
        <v>1</v>
      </c>
      <c r="R16" s="9">
        <f t="shared" si="2"/>
        <v>2231033</v>
      </c>
      <c r="S16" s="25">
        <v>1</v>
      </c>
      <c r="T16" s="9">
        <f>SUM(T17:T19)</f>
        <v>2245635</v>
      </c>
      <c r="U16" s="25">
        <v>1</v>
      </c>
      <c r="V16" s="9">
        <f>SUM(V17:V19)</f>
        <v>2258716</v>
      </c>
      <c r="W16" s="25">
        <v>1</v>
      </c>
      <c r="X16" s="9">
        <f>SUM(X17:X19)</f>
        <v>2268745</v>
      </c>
      <c r="Y16" s="25">
        <v>1</v>
      </c>
      <c r="Z16" s="9">
        <f>SUM(Z17:Z19)</f>
        <v>2277158</v>
      </c>
      <c r="AA16" s="25">
        <v>1</v>
      </c>
      <c r="AB16" s="9">
        <f>SUM(AB17:AB19)</f>
        <v>2285581</v>
      </c>
      <c r="AC16" s="25">
        <v>1</v>
      </c>
      <c r="AD16" s="9">
        <f>SUM(AD17:AD19)</f>
        <v>2294639</v>
      </c>
      <c r="AE16" s="25">
        <v>1</v>
      </c>
      <c r="AF16" s="9">
        <f>SUM(AF17:AF19)</f>
        <v>2301495</v>
      </c>
      <c r="AG16" s="25">
        <v>1</v>
      </c>
      <c r="AH16" s="9">
        <f>SUM(AH17:AH19)</f>
        <v>2305387</v>
      </c>
      <c r="AI16" s="25">
        <v>1</v>
      </c>
      <c r="AJ16" s="9">
        <f>SUM(AJ17:AJ19)</f>
        <v>2312040</v>
      </c>
      <c r="AK16" s="25">
        <v>1</v>
      </c>
    </row>
    <row r="17" spans="2:37" ht="26.25">
      <c r="B17" s="5"/>
      <c r="C17" s="14" t="s">
        <v>4</v>
      </c>
      <c r="D17" s="7">
        <v>201996</v>
      </c>
      <c r="E17" s="26">
        <f>D17/D16</f>
        <v>0.09325636914371876</v>
      </c>
      <c r="F17" s="7">
        <v>217522</v>
      </c>
      <c r="G17" s="26">
        <f>F17/F16</f>
        <v>0.10024364807577008</v>
      </c>
      <c r="H17" s="7">
        <v>221568</v>
      </c>
      <c r="I17" s="26">
        <f>H17/H16</f>
        <v>0.10166253258855691</v>
      </c>
      <c r="J17" s="7">
        <v>225383</v>
      </c>
      <c r="K17" s="26">
        <f>J17/J16</f>
        <v>0.10301875960445857</v>
      </c>
      <c r="L17" s="7">
        <v>229420</v>
      </c>
      <c r="M17" s="26">
        <f>L17/L16</f>
        <v>0.10454284265213099</v>
      </c>
      <c r="N17" s="7">
        <v>234814</v>
      </c>
      <c r="O17" s="26">
        <f>N17/N16</f>
        <v>0.10646201305487409</v>
      </c>
      <c r="P17" s="7">
        <v>240742</v>
      </c>
      <c r="Q17" s="26">
        <f>P17/P16</f>
        <v>0.10872856293775145</v>
      </c>
      <c r="R17" s="7">
        <v>248688</v>
      </c>
      <c r="S17" s="26">
        <f>R17/R16</f>
        <v>0.11146764749781828</v>
      </c>
      <c r="T17" s="7">
        <v>255118</v>
      </c>
      <c r="U17" s="26">
        <f>T17/T16</f>
        <v>0.1136061737548622</v>
      </c>
      <c r="V17" s="7">
        <v>260307</v>
      </c>
      <c r="W17" s="26">
        <f>V17/V16</f>
        <v>0.11524556429405025</v>
      </c>
      <c r="X17" s="7">
        <v>264516</v>
      </c>
      <c r="Y17" s="26">
        <f>X17/X16</f>
        <v>0.11659133133075775</v>
      </c>
      <c r="Z17" s="7">
        <v>267922</v>
      </c>
      <c r="AA17" s="26">
        <f>Z17/Z16</f>
        <v>0.11765630667700704</v>
      </c>
      <c r="AB17" s="7">
        <v>271783</v>
      </c>
      <c r="AC17" s="26">
        <f>AB17/AB16</f>
        <v>0.11891199655579916</v>
      </c>
      <c r="AD17" s="7">
        <v>273697</v>
      </c>
      <c r="AE17" s="26">
        <f>AD17/AD16</f>
        <v>0.11927671411494357</v>
      </c>
      <c r="AF17" s="7">
        <v>274889</v>
      </c>
      <c r="AG17" s="26">
        <f>AF17/AF16</f>
        <v>0.1194393209631131</v>
      </c>
      <c r="AH17" s="7">
        <v>276176</v>
      </c>
      <c r="AI17" s="26">
        <f>AH17/AH16</f>
        <v>0.11979593881634623</v>
      </c>
      <c r="AJ17" s="7">
        <v>277028</v>
      </c>
      <c r="AK17" s="26">
        <f>AJ17/AJ16</f>
        <v>0.1198197263023131</v>
      </c>
    </row>
    <row r="18" spans="2:37" ht="12.75">
      <c r="B18" s="5"/>
      <c r="C18" s="14" t="s">
        <v>5</v>
      </c>
      <c r="D18" s="7">
        <v>1221662</v>
      </c>
      <c r="E18" s="26">
        <f>D18/D16</f>
        <v>0.564009992479325</v>
      </c>
      <c r="F18" s="7">
        <v>1205674</v>
      </c>
      <c r="G18" s="26">
        <f>F18/F16</f>
        <v>0.5556272935615985</v>
      </c>
      <c r="H18" s="7">
        <v>1209615</v>
      </c>
      <c r="I18" s="26">
        <f>H18/H16</f>
        <v>0.5550103099595035</v>
      </c>
      <c r="J18" s="7">
        <v>1213269</v>
      </c>
      <c r="K18" s="26">
        <f>J18/J16</f>
        <v>0.554564751762741</v>
      </c>
      <c r="L18" s="7">
        <v>1216791</v>
      </c>
      <c r="M18" s="26">
        <f>L18/L16</f>
        <v>0.5544712320352589</v>
      </c>
      <c r="N18" s="7">
        <v>1222370</v>
      </c>
      <c r="O18" s="26">
        <f>N18/N16</f>
        <v>0.5542087392484538</v>
      </c>
      <c r="P18" s="7">
        <v>1225426</v>
      </c>
      <c r="Q18" s="26">
        <f>P18/P16</f>
        <v>0.5534506150424812</v>
      </c>
      <c r="R18" s="7">
        <v>1232119</v>
      </c>
      <c r="S18" s="26">
        <f>R18/R16</f>
        <v>0.5522639064505097</v>
      </c>
      <c r="T18" s="7">
        <v>1237629</v>
      </c>
      <c r="U18" s="26">
        <f>T18/T16</f>
        <v>0.551126518779766</v>
      </c>
      <c r="V18" s="7">
        <v>1242790</v>
      </c>
      <c r="W18" s="26">
        <f>V18/V16</f>
        <v>0.5502196823327944</v>
      </c>
      <c r="X18" s="7">
        <v>1247596</v>
      </c>
      <c r="Y18" s="26">
        <f>X18/X16</f>
        <v>0.5499057849163304</v>
      </c>
      <c r="Z18" s="7">
        <v>1252370</v>
      </c>
      <c r="AA18" s="26">
        <f>Z18/Z16</f>
        <v>0.5499706212744131</v>
      </c>
      <c r="AB18" s="7">
        <v>1256931</v>
      </c>
      <c r="AC18" s="26">
        <f>AB18/AB16</f>
        <v>0.5499393808401453</v>
      </c>
      <c r="AD18" s="7">
        <v>1264376</v>
      </c>
      <c r="AE18" s="26">
        <f>AD18/AD16</f>
        <v>0.5510130351658801</v>
      </c>
      <c r="AF18" s="7">
        <v>1271607</v>
      </c>
      <c r="AG18" s="26">
        <f>AF18/AF16</f>
        <v>0.5525134749369431</v>
      </c>
      <c r="AH18" s="7">
        <v>1277456</v>
      </c>
      <c r="AI18" s="26">
        <f>AH18/AH16</f>
        <v>0.5541178118901512</v>
      </c>
      <c r="AJ18" s="7">
        <v>1285337</v>
      </c>
      <c r="AK18" s="26">
        <f>AJ18/AJ16</f>
        <v>0.555931990796007</v>
      </c>
    </row>
    <row r="19" spans="2:37" ht="12.75">
      <c r="B19" s="5"/>
      <c r="C19" s="14" t="s">
        <v>6</v>
      </c>
      <c r="D19" s="7">
        <v>742371</v>
      </c>
      <c r="E19" s="26">
        <f>D19/D16</f>
        <v>0.3427336383769562</v>
      </c>
      <c r="F19" s="7">
        <v>746737</v>
      </c>
      <c r="G19" s="26">
        <f>F19/F16</f>
        <v>0.34412905836263147</v>
      </c>
      <c r="H19" s="7">
        <v>748263</v>
      </c>
      <c r="I19" s="26">
        <f>H19/H16</f>
        <v>0.34332715745193965</v>
      </c>
      <c r="J19" s="7">
        <v>749134</v>
      </c>
      <c r="K19" s="26">
        <f>J19/J16</f>
        <v>0.34241648863280044</v>
      </c>
      <c r="L19" s="7">
        <v>748296</v>
      </c>
      <c r="M19" s="26">
        <f>L19/L16</f>
        <v>0.34098592531261007</v>
      </c>
      <c r="N19" s="7">
        <v>748429</v>
      </c>
      <c r="O19" s="26">
        <f>N19/N16</f>
        <v>0.33932924769667205</v>
      </c>
      <c r="P19" s="7">
        <v>747988</v>
      </c>
      <c r="Q19" s="26">
        <f>P19/P16</f>
        <v>0.3378208220197674</v>
      </c>
      <c r="R19" s="7">
        <v>750226</v>
      </c>
      <c r="S19" s="26">
        <f>R19/R16</f>
        <v>0.33626844605167205</v>
      </c>
      <c r="T19" s="7">
        <v>752888</v>
      </c>
      <c r="U19" s="26">
        <f>T19/T16</f>
        <v>0.3352673074653717</v>
      </c>
      <c r="V19" s="7">
        <v>755619</v>
      </c>
      <c r="W19" s="26">
        <f>V19/V16</f>
        <v>0.33453475337315536</v>
      </c>
      <c r="X19" s="7">
        <v>756633</v>
      </c>
      <c r="Y19" s="26">
        <f>X19/X16</f>
        <v>0.33350288375291187</v>
      </c>
      <c r="Z19" s="7">
        <v>756866</v>
      </c>
      <c r="AA19" s="26">
        <f>Z19/Z16</f>
        <v>0.33237307204857985</v>
      </c>
      <c r="AB19" s="7">
        <v>756867</v>
      </c>
      <c r="AC19" s="26">
        <f>AB19/AB16</f>
        <v>0.3311486226040556</v>
      </c>
      <c r="AD19" s="7">
        <v>756566</v>
      </c>
      <c r="AE19" s="26">
        <f>AD19/AD16</f>
        <v>0.3297102507191763</v>
      </c>
      <c r="AF19" s="7">
        <v>754999</v>
      </c>
      <c r="AG19" s="26">
        <f>AF19/AF16</f>
        <v>0.32804720409994376</v>
      </c>
      <c r="AH19" s="7">
        <v>751755</v>
      </c>
      <c r="AI19" s="26">
        <f>AH19/AH16</f>
        <v>0.32608624929350255</v>
      </c>
      <c r="AJ19" s="7">
        <v>749675</v>
      </c>
      <c r="AK19" s="26">
        <f>AJ19/AJ16</f>
        <v>0.3242482829016799</v>
      </c>
    </row>
    <row r="20" spans="2:14" ht="12.75">
      <c r="B20" s="5"/>
      <c r="C20" s="16"/>
      <c r="D20" s="5"/>
      <c r="E20" s="28"/>
      <c r="F20" s="5"/>
      <c r="G20" s="28"/>
      <c r="H20" s="5"/>
      <c r="I20" s="28"/>
      <c r="J20" s="15"/>
      <c r="K20" s="28"/>
      <c r="L20" s="5"/>
      <c r="M20" s="28"/>
      <c r="N20" s="5"/>
    </row>
    <row r="21" spans="2:14" ht="12.75">
      <c r="B21" s="5"/>
      <c r="C21" s="6" t="s">
        <v>15</v>
      </c>
      <c r="D21" s="7"/>
      <c r="E21" s="26"/>
      <c r="F21" s="7"/>
      <c r="G21" s="26"/>
      <c r="H21" s="7"/>
      <c r="I21" s="26"/>
      <c r="J21" s="15"/>
      <c r="K21" s="26"/>
      <c r="L21" s="5"/>
      <c r="M21" s="26"/>
      <c r="N21" s="5"/>
    </row>
    <row r="22" spans="2:37" ht="12.75">
      <c r="B22" s="5"/>
      <c r="C22" s="13" t="s">
        <v>3</v>
      </c>
      <c r="D22" s="9">
        <f>SUM(D23:D25)</f>
        <v>6357963</v>
      </c>
      <c r="E22" s="25">
        <v>1</v>
      </c>
      <c r="F22" s="9">
        <f>SUM(F23:F25)</f>
        <v>6476419</v>
      </c>
      <c r="G22" s="25">
        <v>1</v>
      </c>
      <c r="H22" s="9">
        <f>SUM(H23:H25)</f>
        <v>6522919</v>
      </c>
      <c r="I22" s="25">
        <v>1</v>
      </c>
      <c r="J22" s="9">
        <f>SUM(J23:J25)</f>
        <v>6586686</v>
      </c>
      <c r="K22" s="25">
        <v>1</v>
      </c>
      <c r="L22" s="9">
        <f>SUM(L23:L25)</f>
        <v>6652633</v>
      </c>
      <c r="M22" s="25">
        <v>1</v>
      </c>
      <c r="N22" s="9">
        <f>SUM(N23:N25)</f>
        <v>6710689</v>
      </c>
      <c r="O22" s="25">
        <v>1</v>
      </c>
      <c r="P22" s="9">
        <f>SUM(P23:P25)</f>
        <v>6765590</v>
      </c>
      <c r="Q22" s="25">
        <v>1</v>
      </c>
      <c r="R22" s="9">
        <f>SUM(R23:R25)</f>
        <v>6837428</v>
      </c>
      <c r="S22" s="25">
        <v>1</v>
      </c>
      <c r="T22" s="9">
        <f>SUM(T23:T25)</f>
        <v>6865841</v>
      </c>
      <c r="U22" s="25">
        <v>1</v>
      </c>
      <c r="V22" s="9">
        <f>SUM(V23:V25)</f>
        <v>6881713</v>
      </c>
      <c r="W22" s="25">
        <v>1</v>
      </c>
      <c r="X22" s="9">
        <f>SUM(X23:X25)</f>
        <v>6887933</v>
      </c>
      <c r="Y22" s="25">
        <v>1</v>
      </c>
      <c r="Z22" s="9">
        <f>SUM(Z23:Z25)</f>
        <v>6901298</v>
      </c>
      <c r="AA22" s="25">
        <v>1</v>
      </c>
      <c r="AB22" s="9">
        <f>SUM(AB23:AB25)</f>
        <v>6919768</v>
      </c>
      <c r="AC22" s="25">
        <v>1</v>
      </c>
      <c r="AD22" s="9">
        <f>SUM(AD23:AD25)</f>
        <v>6932352</v>
      </c>
      <c r="AE22" s="25">
        <v>1</v>
      </c>
      <c r="AF22" s="9">
        <f>SUM(AF23:AF25)</f>
        <v>6944019</v>
      </c>
      <c r="AG22" s="25">
        <v>1</v>
      </c>
      <c r="AH22" s="9">
        <f>SUM(AH23:AH25)</f>
        <v>6960709</v>
      </c>
      <c r="AI22" s="25">
        <v>1</v>
      </c>
      <c r="AJ22" s="9">
        <f>SUM(AJ23:AJ25)</f>
        <v>6976123</v>
      </c>
      <c r="AK22" s="25">
        <v>1</v>
      </c>
    </row>
    <row r="23" spans="2:37" ht="26.25">
      <c r="B23" s="5"/>
      <c r="C23" s="14" t="s">
        <v>4</v>
      </c>
      <c r="D23" s="7">
        <v>596414</v>
      </c>
      <c r="E23" s="26">
        <f>D23/D22</f>
        <v>0.09380583057812698</v>
      </c>
      <c r="F23" s="7">
        <v>633716</v>
      </c>
      <c r="G23" s="26">
        <f>F23/F22</f>
        <v>0.09784975308113944</v>
      </c>
      <c r="H23" s="7">
        <v>642691</v>
      </c>
      <c r="I23" s="26">
        <f>H23/H22</f>
        <v>0.09852812828121889</v>
      </c>
      <c r="J23" s="7">
        <v>653054</v>
      </c>
      <c r="K23" s="26">
        <f>J23/J22</f>
        <v>0.09914758347369224</v>
      </c>
      <c r="L23" s="7">
        <v>667026</v>
      </c>
      <c r="M23" s="26">
        <f>L23/L22</f>
        <v>0.10026496275985763</v>
      </c>
      <c r="N23" s="7">
        <v>682109</v>
      </c>
      <c r="O23" s="26">
        <f>N23/N22</f>
        <v>0.10164515148891567</v>
      </c>
      <c r="P23" s="7">
        <v>696717</v>
      </c>
      <c r="Q23" s="26">
        <f>P23/P22</f>
        <v>0.10297948885463057</v>
      </c>
      <c r="R23" s="7">
        <v>717900</v>
      </c>
      <c r="S23" s="26">
        <f>R23/R22</f>
        <v>0.10499562116047145</v>
      </c>
      <c r="T23" s="7">
        <v>730020</v>
      </c>
      <c r="U23" s="26">
        <f>T23/T22</f>
        <v>0.1063263772056475</v>
      </c>
      <c r="V23" s="7">
        <v>740144</v>
      </c>
      <c r="W23" s="26">
        <f>V23/V22</f>
        <v>0.10755229112286432</v>
      </c>
      <c r="X23" s="7">
        <v>744442</v>
      </c>
      <c r="Y23" s="26">
        <f>X23/X22</f>
        <v>0.10807915814512133</v>
      </c>
      <c r="Z23" s="7">
        <v>751915</v>
      </c>
      <c r="AA23" s="26">
        <f>Z23/Z22</f>
        <v>0.10895269266737938</v>
      </c>
      <c r="AB23" s="7">
        <v>760001</v>
      </c>
      <c r="AC23" s="26">
        <f>AB23/AB22</f>
        <v>0.10983041627985216</v>
      </c>
      <c r="AD23" s="7">
        <v>761418</v>
      </c>
      <c r="AE23" s="26">
        <f>AD23/AD22</f>
        <v>0.10983544978673905</v>
      </c>
      <c r="AF23" s="7">
        <v>766155</v>
      </c>
      <c r="AG23" s="26">
        <f>AF23/AF22</f>
        <v>0.11033307944577916</v>
      </c>
      <c r="AH23" s="7">
        <v>773697</v>
      </c>
      <c r="AI23" s="26">
        <f>AH23/AH22</f>
        <v>0.1111520392534726</v>
      </c>
      <c r="AJ23" s="7">
        <v>781634</v>
      </c>
      <c r="AK23" s="26">
        <f>AJ23/AJ22</f>
        <v>0.11204418270721431</v>
      </c>
    </row>
    <row r="24" spans="2:37" ht="12.75">
      <c r="B24" s="5"/>
      <c r="C24" s="14" t="s">
        <v>5</v>
      </c>
      <c r="D24" s="7">
        <v>3724773</v>
      </c>
      <c r="E24" s="26">
        <f>D24/D22</f>
        <v>0.5858437678860352</v>
      </c>
      <c r="F24" s="7">
        <v>3763607</v>
      </c>
      <c r="G24" s="26">
        <f>F24/F22</f>
        <v>0.581124692519122</v>
      </c>
      <c r="H24" s="7">
        <v>3784739</v>
      </c>
      <c r="I24" s="26">
        <f>H24/H22</f>
        <v>0.5802216768290392</v>
      </c>
      <c r="J24" s="7">
        <v>3814864</v>
      </c>
      <c r="K24" s="26">
        <f>J24/J22</f>
        <v>0.5791780570684559</v>
      </c>
      <c r="L24" s="7">
        <v>3844615</v>
      </c>
      <c r="M24" s="26">
        <f>L24/L22</f>
        <v>0.5779087768707518</v>
      </c>
      <c r="N24" s="7">
        <v>3870100</v>
      </c>
      <c r="O24" s="26">
        <f>N24/N22</f>
        <v>0.5767068031315413</v>
      </c>
      <c r="P24" s="7">
        <v>3891512</v>
      </c>
      <c r="Q24" s="26">
        <f>P24/P22</f>
        <v>0.5751918162347999</v>
      </c>
      <c r="R24" s="7">
        <v>3921171</v>
      </c>
      <c r="S24" s="26">
        <f>R24/R22</f>
        <v>0.5734862582830854</v>
      </c>
      <c r="T24" s="7">
        <v>3933324</v>
      </c>
      <c r="U24" s="26">
        <f>T24/T22</f>
        <v>0.5728830597737408</v>
      </c>
      <c r="V24" s="7">
        <v>3938104</v>
      </c>
      <c r="W24" s="26">
        <f>V24/V22</f>
        <v>0.5722563553580337</v>
      </c>
      <c r="X24" s="7">
        <v>3940756</v>
      </c>
      <c r="Y24" s="26">
        <f>X24/X22</f>
        <v>0.5721246127103733</v>
      </c>
      <c r="Z24" s="7">
        <v>3946291</v>
      </c>
      <c r="AA24" s="26">
        <f>Z24/Z22</f>
        <v>0.5718186636774705</v>
      </c>
      <c r="AB24" s="7">
        <v>3955207</v>
      </c>
      <c r="AC24" s="26">
        <f>AB24/AB22</f>
        <v>0.5715808680291016</v>
      </c>
      <c r="AD24" s="7">
        <v>3964600</v>
      </c>
      <c r="AE24" s="26">
        <f>AD24/AD22</f>
        <v>0.5718982532912351</v>
      </c>
      <c r="AF24" s="7">
        <v>3971264</v>
      </c>
      <c r="AG24" s="26">
        <f>AF24/AF22</f>
        <v>0.5718970527010366</v>
      </c>
      <c r="AH24" s="7">
        <v>3979562</v>
      </c>
      <c r="AI24" s="26">
        <f>AH24/AH22</f>
        <v>0.5717179097703984</v>
      </c>
      <c r="AJ24" s="7">
        <v>3986275</v>
      </c>
      <c r="AK24" s="26">
        <f>AJ24/AJ22</f>
        <v>0.5714169603947636</v>
      </c>
    </row>
    <row r="25" spans="2:37" ht="12.75">
      <c r="B25" s="5"/>
      <c r="C25" s="14" t="s">
        <v>6</v>
      </c>
      <c r="D25" s="7">
        <v>2036776</v>
      </c>
      <c r="E25" s="26">
        <f>D25/D22</f>
        <v>0.3203504015358378</v>
      </c>
      <c r="F25" s="7">
        <v>2079096</v>
      </c>
      <c r="G25" s="26">
        <f>F25/F22</f>
        <v>0.3210255543997385</v>
      </c>
      <c r="H25" s="7">
        <v>2095489</v>
      </c>
      <c r="I25" s="26">
        <f>H25/H22</f>
        <v>0.3212501948897418</v>
      </c>
      <c r="J25" s="7">
        <v>2118768</v>
      </c>
      <c r="K25" s="26">
        <f>J25/J22</f>
        <v>0.3216743594578518</v>
      </c>
      <c r="L25" s="7">
        <v>2140992</v>
      </c>
      <c r="M25" s="26">
        <f>L25/L22</f>
        <v>0.3218262603693906</v>
      </c>
      <c r="N25" s="7">
        <v>2158480</v>
      </c>
      <c r="O25" s="26">
        <f>N25/N22</f>
        <v>0.321648045379543</v>
      </c>
      <c r="P25" s="7">
        <v>2177361</v>
      </c>
      <c r="Q25" s="26">
        <f>P25/P22</f>
        <v>0.32182869491056953</v>
      </c>
      <c r="R25" s="7">
        <v>2198357</v>
      </c>
      <c r="S25" s="26">
        <f>R25/R22</f>
        <v>0.32151812055644313</v>
      </c>
      <c r="T25" s="7">
        <v>2202497</v>
      </c>
      <c r="U25" s="26">
        <f>T25/T22</f>
        <v>0.32079056302061176</v>
      </c>
      <c r="V25" s="7">
        <v>2203465</v>
      </c>
      <c r="W25" s="26">
        <f>V25/V22</f>
        <v>0.320191353519102</v>
      </c>
      <c r="X25" s="7">
        <v>2202735</v>
      </c>
      <c r="Y25" s="26">
        <f>X25/X22</f>
        <v>0.31979622914450534</v>
      </c>
      <c r="Z25" s="7">
        <v>2203092</v>
      </c>
      <c r="AA25" s="26">
        <f>Z25/Z22</f>
        <v>0.3192286436551501</v>
      </c>
      <c r="AB25" s="7">
        <v>2204560</v>
      </c>
      <c r="AC25" s="26">
        <f>AB25/AB22</f>
        <v>0.3185887156910463</v>
      </c>
      <c r="AD25" s="7">
        <v>2206334</v>
      </c>
      <c r="AE25" s="26">
        <f>AD25/AD22</f>
        <v>0.3182662969220259</v>
      </c>
      <c r="AF25" s="7">
        <v>2206600</v>
      </c>
      <c r="AG25" s="26">
        <f>AF25/AF22</f>
        <v>0.3177698678531842</v>
      </c>
      <c r="AH25" s="7">
        <v>2207450</v>
      </c>
      <c r="AI25" s="26">
        <f>AH25/AH22</f>
        <v>0.317130050976129</v>
      </c>
      <c r="AJ25" s="7">
        <v>2208214</v>
      </c>
      <c r="AK25" s="26">
        <f>AJ25/AJ22</f>
        <v>0.316538856898022</v>
      </c>
    </row>
    <row r="26" spans="2:14" ht="12.75">
      <c r="B26" s="5"/>
      <c r="C26" s="16"/>
      <c r="D26" s="18"/>
      <c r="E26" s="26"/>
      <c r="F26" s="18"/>
      <c r="G26" s="26"/>
      <c r="H26" s="18"/>
      <c r="I26" s="26"/>
      <c r="J26" s="15"/>
      <c r="K26" s="26"/>
      <c r="L26" s="5"/>
      <c r="M26" s="26"/>
      <c r="N26" s="5"/>
    </row>
    <row r="27" spans="2:14" ht="12.75">
      <c r="B27" s="5"/>
      <c r="C27" s="6" t="s">
        <v>2</v>
      </c>
      <c r="D27" s="15"/>
      <c r="E27" s="28"/>
      <c r="F27" s="15"/>
      <c r="G27" s="28"/>
      <c r="H27" s="15"/>
      <c r="I27" s="28"/>
      <c r="J27" s="5"/>
      <c r="K27" s="28"/>
      <c r="L27" s="5"/>
      <c r="M27" s="28"/>
      <c r="N27" s="5"/>
    </row>
    <row r="28" spans="2:37" ht="12.75">
      <c r="B28" s="5"/>
      <c r="C28" s="13" t="s">
        <v>3</v>
      </c>
      <c r="D28" s="9">
        <f>SUM(D29:D31)</f>
        <v>1715093</v>
      </c>
      <c r="E28" s="25">
        <v>1</v>
      </c>
      <c r="F28" s="9">
        <f>SUM(F29:F31)</f>
        <v>1799500</v>
      </c>
      <c r="G28" s="25">
        <v>1</v>
      </c>
      <c r="H28" s="9">
        <f>SUM(H29:H31)</f>
        <v>1809017</v>
      </c>
      <c r="I28" s="25">
        <v>1</v>
      </c>
      <c r="J28" s="9">
        <f>SUM(J29:J31)</f>
        <v>1810062</v>
      </c>
      <c r="K28" s="25">
        <v>1</v>
      </c>
      <c r="L28" s="9">
        <f>SUM(L29:L31)</f>
        <v>1819726</v>
      </c>
      <c r="M28" s="25">
        <v>1</v>
      </c>
      <c r="N28" s="9">
        <f>SUM(N29:N31)</f>
        <v>1836778</v>
      </c>
      <c r="O28" s="25">
        <v>1</v>
      </c>
      <c r="P28" s="9">
        <f>SUM(P29:P31)</f>
        <v>1860159</v>
      </c>
      <c r="Q28" s="25">
        <v>1</v>
      </c>
      <c r="R28" s="9">
        <f>SUM(R29:R31)</f>
        <v>1882805</v>
      </c>
      <c r="S28" s="25">
        <v>1</v>
      </c>
      <c r="T28" s="9">
        <f>SUM(T29:T31)</f>
        <v>1924472</v>
      </c>
      <c r="U28" s="25">
        <v>1</v>
      </c>
      <c r="V28" s="9">
        <f>SUM(V29:V31)</f>
        <v>1959125</v>
      </c>
      <c r="W28" s="25">
        <v>1</v>
      </c>
      <c r="X28" s="9">
        <f>SUM(X29:X31)</f>
        <v>1993838</v>
      </c>
      <c r="Y28" s="25">
        <v>1</v>
      </c>
      <c r="Z28" s="9">
        <f>SUM(Z29:Z31)</f>
        <v>2030588</v>
      </c>
      <c r="AA28" s="25">
        <v>1</v>
      </c>
      <c r="AB28" s="9">
        <f>SUM(AB29:AB31)</f>
        <v>2062561</v>
      </c>
      <c r="AC28" s="25">
        <v>1</v>
      </c>
      <c r="AD28" s="9">
        <f>SUM(AD29:AD31)</f>
        <v>2095097</v>
      </c>
      <c r="AE28" s="25">
        <v>1</v>
      </c>
      <c r="AF28" s="9">
        <f>SUM(AF29:AF31)</f>
        <v>2130556</v>
      </c>
      <c r="AG28" s="25">
        <v>1</v>
      </c>
      <c r="AH28" s="9">
        <f>SUM(AH29:AH31)</f>
        <v>2165300</v>
      </c>
      <c r="AI28" s="25">
        <v>1</v>
      </c>
      <c r="AJ28" s="9">
        <f>SUM(AJ29:AJ31)</f>
        <v>2204478</v>
      </c>
      <c r="AK28" s="25">
        <v>1</v>
      </c>
    </row>
    <row r="29" spans="2:37" ht="26.25">
      <c r="B29" s="5"/>
      <c r="C29" s="14" t="s">
        <v>4</v>
      </c>
      <c r="D29" s="7">
        <v>160908</v>
      </c>
      <c r="E29" s="26">
        <f>D29/D28</f>
        <v>0.0938188191544132</v>
      </c>
      <c r="F29" s="7">
        <v>155511</v>
      </c>
      <c r="G29" s="26">
        <f>F29/F28</f>
        <v>0.08641900527924423</v>
      </c>
      <c r="H29" s="7">
        <v>154545</v>
      </c>
      <c r="I29" s="26">
        <f>H29/H28</f>
        <v>0.0854303746178173</v>
      </c>
      <c r="J29" s="7">
        <v>152778</v>
      </c>
      <c r="K29" s="26">
        <f>J29/J28</f>
        <v>0.08440484359099301</v>
      </c>
      <c r="L29" s="7">
        <v>152045</v>
      </c>
      <c r="M29" s="26">
        <f>L29/L28</f>
        <v>0.0835537877680486</v>
      </c>
      <c r="N29" s="7">
        <v>151609</v>
      </c>
      <c r="O29" s="26">
        <f>N29/N28</f>
        <v>0.08254073165074931</v>
      </c>
      <c r="P29" s="7">
        <v>152079</v>
      </c>
      <c r="Q29" s="26">
        <f>P29/P28</f>
        <v>0.08175591441376785</v>
      </c>
      <c r="R29" s="7">
        <v>152500</v>
      </c>
      <c r="S29" s="26">
        <f>R29/R28</f>
        <v>0.08099617326276487</v>
      </c>
      <c r="T29" s="7">
        <v>153716</v>
      </c>
      <c r="U29" s="26">
        <f>T29/T28</f>
        <v>0.07987437593272337</v>
      </c>
      <c r="V29" s="7">
        <v>154184</v>
      </c>
      <c r="W29" s="26">
        <f>V29/V28</f>
        <v>0.0787004402475595</v>
      </c>
      <c r="X29" s="7">
        <v>154528</v>
      </c>
      <c r="Y29" s="26">
        <f>X29/X28</f>
        <v>0.07750278608392457</v>
      </c>
      <c r="Z29" s="7">
        <v>155336</v>
      </c>
      <c r="AA29" s="26">
        <f>Z29/Z28</f>
        <v>0.07649803899166153</v>
      </c>
      <c r="AB29" s="7">
        <v>156106</v>
      </c>
      <c r="AC29" s="26">
        <f>AB29/AB28</f>
        <v>0.07568551911919211</v>
      </c>
      <c r="AD29" s="7">
        <v>156489</v>
      </c>
      <c r="AE29" s="26">
        <f>AD29/AD28</f>
        <v>0.07469296171012607</v>
      </c>
      <c r="AF29" s="7">
        <v>157682</v>
      </c>
      <c r="AG29" s="26">
        <f>AF29/AF28</f>
        <v>0.07400978899404663</v>
      </c>
      <c r="AH29" s="7">
        <v>158669</v>
      </c>
      <c r="AI29" s="26">
        <f>AH29/AH28</f>
        <v>0.07327806770424422</v>
      </c>
      <c r="AJ29" s="7">
        <v>159593</v>
      </c>
      <c r="AK29" s="26">
        <f>AJ29/AJ28</f>
        <v>0.07239491616609466</v>
      </c>
    </row>
    <row r="30" spans="2:37" ht="12.75">
      <c r="B30" s="5"/>
      <c r="C30" s="14" t="s">
        <v>5</v>
      </c>
      <c r="D30" s="7">
        <v>993816</v>
      </c>
      <c r="E30" s="26">
        <f>D30/D28</f>
        <v>0.5794531258654778</v>
      </c>
      <c r="F30" s="7">
        <v>1073880</v>
      </c>
      <c r="G30" s="26">
        <f>F30/F28</f>
        <v>0.5967657682689635</v>
      </c>
      <c r="H30" s="7">
        <v>1084246</v>
      </c>
      <c r="I30" s="26">
        <f>H30/H28</f>
        <v>0.5993564460698821</v>
      </c>
      <c r="J30" s="7">
        <v>1089307</v>
      </c>
      <c r="K30" s="26">
        <f>J30/J28</f>
        <v>0.6018064574583633</v>
      </c>
      <c r="L30" s="7">
        <v>1100194</v>
      </c>
      <c r="M30" s="26">
        <f>L30/L28</f>
        <v>0.604593218979121</v>
      </c>
      <c r="N30" s="7">
        <v>1116407</v>
      </c>
      <c r="O30" s="26">
        <f>N30/N28</f>
        <v>0.6078072581444246</v>
      </c>
      <c r="P30" s="7">
        <v>1135045</v>
      </c>
      <c r="Q30" s="26">
        <f>P30/P28</f>
        <v>0.6101870861576887</v>
      </c>
      <c r="R30" s="7">
        <v>1153348</v>
      </c>
      <c r="S30" s="26">
        <f>R30/R28</f>
        <v>0.6125690127230382</v>
      </c>
      <c r="T30" s="7">
        <v>1179812</v>
      </c>
      <c r="U30" s="26">
        <f>T30/T28</f>
        <v>0.6130575035646141</v>
      </c>
      <c r="V30" s="7">
        <v>1200965</v>
      </c>
      <c r="W30" s="26">
        <f>V30/V28</f>
        <v>0.6130109104829963</v>
      </c>
      <c r="X30" s="7">
        <v>1222353</v>
      </c>
      <c r="Y30" s="26">
        <f>X30/X28</f>
        <v>0.6130653543567732</v>
      </c>
      <c r="Z30" s="7">
        <v>1245466</v>
      </c>
      <c r="AA30" s="26">
        <f>Z30/Z28</f>
        <v>0.6133523885692224</v>
      </c>
      <c r="AB30" s="7">
        <v>1265666</v>
      </c>
      <c r="AC30" s="26">
        <f>AB30/AB28</f>
        <v>0.6136380936127465</v>
      </c>
      <c r="AD30" s="7">
        <v>1287035</v>
      </c>
      <c r="AE30" s="26">
        <f>AD30/AD28</f>
        <v>0.6143080726095259</v>
      </c>
      <c r="AF30" s="7">
        <v>1310096</v>
      </c>
      <c r="AG30" s="26">
        <f>AF30/AF28</f>
        <v>0.6149080333959774</v>
      </c>
      <c r="AH30" s="7">
        <v>1332051</v>
      </c>
      <c r="AI30" s="26">
        <f>AH30/AH28</f>
        <v>0.6151808063547777</v>
      </c>
      <c r="AJ30" s="7">
        <v>1357531</v>
      </c>
      <c r="AK30" s="26">
        <f>AJ30/AJ28</f>
        <v>0.6158061001289195</v>
      </c>
    </row>
    <row r="31" spans="2:37" ht="12.75">
      <c r="B31" s="5"/>
      <c r="C31" s="14" t="s">
        <v>6</v>
      </c>
      <c r="D31" s="7">
        <v>560369</v>
      </c>
      <c r="E31" s="26">
        <f>D31/D28</f>
        <v>0.32672805498010893</v>
      </c>
      <c r="F31" s="7">
        <v>570109</v>
      </c>
      <c r="G31" s="26">
        <f>F31/F28</f>
        <v>0.31681522645179216</v>
      </c>
      <c r="H31" s="7">
        <v>570226</v>
      </c>
      <c r="I31" s="26">
        <f>H31/H28</f>
        <v>0.31521317931230053</v>
      </c>
      <c r="J31" s="7">
        <v>567977</v>
      </c>
      <c r="K31" s="26">
        <f>J31/J28</f>
        <v>0.31378869895064365</v>
      </c>
      <c r="L31" s="15">
        <v>567487</v>
      </c>
      <c r="M31" s="26">
        <f>L31/L28</f>
        <v>0.3118529932528304</v>
      </c>
      <c r="N31" s="7">
        <v>568762</v>
      </c>
      <c r="O31" s="26">
        <f>N31/N28</f>
        <v>0.3096520102048261</v>
      </c>
      <c r="P31" s="7">
        <v>573035</v>
      </c>
      <c r="Q31" s="26">
        <f>P31/P28</f>
        <v>0.3080569994285435</v>
      </c>
      <c r="R31" s="7">
        <v>576957</v>
      </c>
      <c r="S31" s="26">
        <f>R31/R28</f>
        <v>0.3064348140141969</v>
      </c>
      <c r="T31" s="7">
        <v>590944</v>
      </c>
      <c r="U31" s="26">
        <f>T31/T28</f>
        <v>0.3070681205026625</v>
      </c>
      <c r="V31" s="7">
        <v>603976</v>
      </c>
      <c r="W31" s="26">
        <f>V31/V28</f>
        <v>0.30828864926944427</v>
      </c>
      <c r="X31" s="7">
        <v>616957</v>
      </c>
      <c r="Y31" s="26">
        <f>X31/X28</f>
        <v>0.3094318595593022</v>
      </c>
      <c r="Z31" s="7">
        <v>629786</v>
      </c>
      <c r="AA31" s="26">
        <f>Z31/Z28</f>
        <v>0.3101495724391162</v>
      </c>
      <c r="AB31" s="7">
        <v>640789</v>
      </c>
      <c r="AC31" s="26">
        <f>AB31/AB28</f>
        <v>0.3106763872680614</v>
      </c>
      <c r="AD31" s="7">
        <v>651573</v>
      </c>
      <c r="AE31" s="26">
        <f>AD31/AD28</f>
        <v>0.31099896568034796</v>
      </c>
      <c r="AF31" s="7">
        <v>662778</v>
      </c>
      <c r="AG31" s="26">
        <f>AF31/AF28</f>
        <v>0.311082177609976</v>
      </c>
      <c r="AH31" s="7">
        <v>674580</v>
      </c>
      <c r="AI31" s="26">
        <f>AH31/AH28</f>
        <v>0.31154112594097816</v>
      </c>
      <c r="AJ31" s="7">
        <v>687354</v>
      </c>
      <c r="AK31" s="26">
        <f>AJ31/AJ28</f>
        <v>0.31179898370498593</v>
      </c>
    </row>
    <row r="32" spans="2:14" ht="12.75">
      <c r="B32" s="5"/>
      <c r="C32" s="14"/>
      <c r="D32" s="7"/>
      <c r="E32" s="29"/>
      <c r="F32" s="4"/>
      <c r="G32" s="29"/>
      <c r="H32" s="4"/>
      <c r="I32" s="29"/>
      <c r="J32" s="5"/>
      <c r="K32" s="29"/>
      <c r="L32" s="5"/>
      <c r="M32" s="29"/>
      <c r="N32" s="5"/>
    </row>
    <row r="33" spans="2:14" ht="15">
      <c r="B33" s="5"/>
      <c r="C33" s="17" t="s">
        <v>10</v>
      </c>
      <c r="D33" s="16"/>
      <c r="E33" s="30"/>
      <c r="F33" s="7"/>
      <c r="G33" s="30"/>
      <c r="H33" s="7"/>
      <c r="I33" s="30"/>
      <c r="J33" s="5"/>
      <c r="K33" s="30"/>
      <c r="L33" s="5"/>
      <c r="M33" s="30"/>
      <c r="N33" s="5"/>
    </row>
    <row r="34" spans="2:36" ht="12.75">
      <c r="B34" s="5"/>
      <c r="C34" s="5"/>
      <c r="D34" s="7"/>
      <c r="E34" s="31"/>
      <c r="F34" s="7"/>
      <c r="G34" s="31"/>
      <c r="H34" s="7"/>
      <c r="I34" s="31"/>
      <c r="J34" s="5"/>
      <c r="K34" s="31"/>
      <c r="L34" s="5"/>
      <c r="M34" s="31"/>
      <c r="N34" s="5"/>
      <c r="T34" s="33"/>
      <c r="V34" s="33"/>
      <c r="X34" s="33"/>
      <c r="Z34" s="33"/>
      <c r="AB34" s="33"/>
      <c r="AD34" s="33"/>
      <c r="AF34" s="33"/>
      <c r="AH34" s="33"/>
      <c r="AJ34" s="33"/>
    </row>
    <row r="35" spans="2:14" ht="12.75">
      <c r="B35" s="5"/>
      <c r="C35" s="19" t="s">
        <v>11</v>
      </c>
      <c r="D35" s="5"/>
      <c r="E35" s="22"/>
      <c r="F35" s="5"/>
      <c r="G35" s="22"/>
      <c r="H35" s="5"/>
      <c r="I35" s="22"/>
      <c r="J35" s="5"/>
      <c r="K35" s="22"/>
      <c r="L35" s="5"/>
      <c r="M35" s="22"/>
      <c r="N35" s="5"/>
    </row>
    <row r="36" spans="2:14" ht="12" customHeight="1">
      <c r="B36" s="5"/>
      <c r="C36" s="20" t="s">
        <v>12</v>
      </c>
      <c r="D36" s="5"/>
      <c r="E36" s="22"/>
      <c r="F36" s="5"/>
      <c r="G36" s="22"/>
      <c r="H36" s="5"/>
      <c r="I36" s="22"/>
      <c r="J36" s="5"/>
      <c r="K36" s="22"/>
      <c r="L36" s="5"/>
      <c r="M36" s="22"/>
      <c r="N36" s="5"/>
    </row>
    <row r="37" spans="3:13" ht="12" customHeight="1">
      <c r="C37" s="2"/>
      <c r="G37" s="21"/>
      <c r="H37" s="2"/>
      <c r="I37" s="21"/>
      <c r="J37" s="2"/>
      <c r="K37" s="21"/>
      <c r="L37" s="2"/>
      <c r="M37" s="21"/>
    </row>
    <row r="38" spans="3:13" ht="12" customHeight="1">
      <c r="C38" s="2"/>
      <c r="G38" s="21"/>
      <c r="H38" s="2"/>
      <c r="I38" s="21"/>
      <c r="J38" s="2"/>
      <c r="K38" s="21"/>
      <c r="L38" s="2"/>
      <c r="M38" s="21"/>
    </row>
    <row r="39" spans="3:13" ht="9.75">
      <c r="C39" s="2"/>
      <c r="G39" s="21"/>
      <c r="H39" s="2"/>
      <c r="I39" s="21"/>
      <c r="J39" s="2"/>
      <c r="K39" s="21"/>
      <c r="L39" s="2"/>
      <c r="M39" s="21"/>
    </row>
  </sheetData>
  <sheetProtection/>
  <printOptions gridLines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2021-05-05T09:03:36Z</dcterms:modified>
  <cp:category/>
  <cp:version/>
  <cp:contentType/>
  <cp:contentStatus/>
</cp:coreProperties>
</file>