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32" activeTab="0"/>
  </bookViews>
  <sheets>
    <sheet name="10_ VU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<sst xmlns="http://schemas.openxmlformats.org/spreadsheetml/2006/main" count="29" uniqueCount="14">
  <si>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Source: SPF Mobilité &amp; Transports - FEBIAC</t>
  </si>
  <si>
    <t>Evolution des immatriculations de véhicules utilitaires (VU) neufs</t>
  </si>
  <si>
    <t>Evolutie van de inschrijvingen van nieuwe bedrijfsvoertuigen (BV)</t>
  </si>
  <si>
    <t>9.</t>
  </si>
  <si>
    <t>Bron: FOD Mobiliteit en Vervoer - FEBIAC</t>
  </si>
  <si>
    <t>var.</t>
  </si>
  <si>
    <t>-</t>
  </si>
  <si>
    <t>#</t>
  </si>
  <si>
    <t>BV van 3,5 tot 15,9t. - 
VU de 3,5 à 15,9t.</t>
  </si>
  <si>
    <r>
      <t xml:space="preserve">BV </t>
    </r>
    <r>
      <rPr>
        <b/>
        <sz val="10"/>
        <color indexed="9"/>
        <rFont val="Arial"/>
        <family val="2"/>
      </rPr>
      <t>≥</t>
    </r>
    <r>
      <rPr>
        <b/>
        <sz val="10"/>
        <color indexed="9"/>
        <rFont val="Arial"/>
        <family val="2"/>
      </rPr>
      <t xml:space="preserve"> 16 t - 
VU ≥ 16 t</t>
    </r>
  </si>
  <si>
    <r>
      <t xml:space="preserve">BV ≤ 3,5t - 
VU </t>
    </r>
    <r>
      <rPr>
        <b/>
        <sz val="10"/>
        <color indexed="9"/>
        <rFont val="Arial"/>
        <family val="2"/>
      </rPr>
      <t>≤</t>
    </r>
    <r>
      <rPr>
        <b/>
        <sz val="10"/>
        <color indexed="9"/>
        <rFont val="Arial"/>
        <family val="2"/>
      </rPr>
      <t xml:space="preserve"> 3,5t</t>
    </r>
  </si>
  <si>
    <t xml:space="preserve">Trekkers - 
Tracteurs routiers </t>
  </si>
  <si>
    <t>Aanhangwagens - 
Remorques</t>
  </si>
  <si>
    <t>Opleggers - 
Semi-remorques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</si>
</sst>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\+0.0%;\-0.0%"/>
  </numFmts>
  <fonts count="43"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81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1" fontId="5" fillId="0" borderId="0" xfId="0" applyNumberFormat="1" applyFont="1" applyAlignment="1">
      <alignment horizontal="right"/>
    </xf>
    <xf numFmtId="0" fontId="4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2.421875" style="0" bestFit="1" customWidth="1"/>
    <col min="2" max="2" width="6.140625" style="0" customWidth="1"/>
    <col min="3" max="3" width="7.57421875" style="0" customWidth="1"/>
    <col min="4" max="4" width="7.57421875" style="4" customWidth="1"/>
    <col min="5" max="5" width="7.57421875" style="0" customWidth="1"/>
    <col min="6" max="6" width="7.57421875" style="4" customWidth="1"/>
    <col min="7" max="7" width="7.57421875" style="0" customWidth="1"/>
    <col min="8" max="8" width="7.57421875" style="4" customWidth="1"/>
    <col min="9" max="9" width="7.57421875" style="0" customWidth="1"/>
    <col min="10" max="10" width="7.57421875" style="4" customWidth="1"/>
    <col min="11" max="11" width="8.57421875" style="0" customWidth="1"/>
    <col min="12" max="12" width="8.57421875" style="4" customWidth="1"/>
    <col min="13" max="13" width="8.57421875" style="0" customWidth="1"/>
    <col min="14" max="14" width="8.57421875" style="4" customWidth="1"/>
  </cols>
  <sheetData>
    <row r="1" spans="1:3" ht="13.5">
      <c r="A1" s="1" t="s">
        <v>3</v>
      </c>
      <c r="B1" s="1" t="s">
        <v>1</v>
      </c>
      <c r="C1" s="1"/>
    </row>
    <row r="2" spans="1:3" ht="13.5">
      <c r="A2" s="1"/>
      <c r="B2" s="1" t="s">
        <v>2</v>
      </c>
      <c r="C2" s="1"/>
    </row>
    <row r="4" spans="3:14" ht="26.25" customHeight="1">
      <c r="C4" s="12" t="s">
        <v>10</v>
      </c>
      <c r="D4" s="13"/>
      <c r="E4" s="12" t="s">
        <v>8</v>
      </c>
      <c r="F4" s="13"/>
      <c r="G4" s="12" t="s">
        <v>9</v>
      </c>
      <c r="H4" s="13"/>
      <c r="I4" s="12" t="s">
        <v>11</v>
      </c>
      <c r="J4" s="13"/>
      <c r="K4" s="12" t="s">
        <v>12</v>
      </c>
      <c r="L4" s="13"/>
      <c r="M4" s="12" t="s">
        <v>13</v>
      </c>
      <c r="N4" s="13"/>
    </row>
    <row r="5" spans="3:14" ht="12.75">
      <c r="C5" s="10" t="s">
        <v>7</v>
      </c>
      <c r="D5" s="11" t="s">
        <v>5</v>
      </c>
      <c r="E5" s="10" t="s">
        <v>7</v>
      </c>
      <c r="F5" s="11" t="s">
        <v>5</v>
      </c>
      <c r="G5" s="10" t="s">
        <v>7</v>
      </c>
      <c r="H5" s="11" t="s">
        <v>5</v>
      </c>
      <c r="I5" s="10" t="s">
        <v>7</v>
      </c>
      <c r="J5" s="11" t="s">
        <v>5</v>
      </c>
      <c r="K5" s="10" t="s">
        <v>7</v>
      </c>
      <c r="L5" s="11" t="s">
        <v>5</v>
      </c>
      <c r="M5" s="10" t="s">
        <v>7</v>
      </c>
      <c r="N5" s="11" t="s">
        <v>5</v>
      </c>
    </row>
    <row r="6" spans="2:14" ht="12.75">
      <c r="B6" s="9">
        <v>1995</v>
      </c>
      <c r="C6" s="3">
        <v>29622</v>
      </c>
      <c r="D6" s="5" t="s">
        <v>6</v>
      </c>
      <c r="E6" s="3">
        <v>2251</v>
      </c>
      <c r="F6" s="5" t="s">
        <v>6</v>
      </c>
      <c r="G6" s="3">
        <v>2466</v>
      </c>
      <c r="H6" s="5" t="s">
        <v>6</v>
      </c>
      <c r="I6" s="3">
        <v>4708</v>
      </c>
      <c r="J6" s="5" t="s">
        <v>6</v>
      </c>
      <c r="K6" s="3">
        <v>6142</v>
      </c>
      <c r="L6" s="5" t="s">
        <v>6</v>
      </c>
      <c r="M6" s="3">
        <v>4142</v>
      </c>
      <c r="N6" s="5" t="s">
        <v>6</v>
      </c>
    </row>
    <row r="7" spans="2:14" ht="12.75">
      <c r="B7" s="9">
        <v>1996</v>
      </c>
      <c r="C7" s="3">
        <v>32663</v>
      </c>
      <c r="D7" s="6">
        <f>(C7-C6)/C6</f>
        <v>0.10266018499763689</v>
      </c>
      <c r="E7" s="3">
        <v>2278</v>
      </c>
      <c r="F7" s="6">
        <f>(E7-E6)/E6</f>
        <v>0.011994669035984007</v>
      </c>
      <c r="G7" s="3">
        <v>2218</v>
      </c>
      <c r="H7" s="6">
        <f>(G7-G6)/G6</f>
        <v>-0.10056772100567721</v>
      </c>
      <c r="I7" s="3">
        <v>4124</v>
      </c>
      <c r="J7" s="6">
        <f>(I7-I6)/I6</f>
        <v>-0.12404418011894647</v>
      </c>
      <c r="K7" s="3">
        <v>6289</v>
      </c>
      <c r="L7" s="6">
        <f>(K7-K6)/K6</f>
        <v>0.02393357212634321</v>
      </c>
      <c r="M7" s="3">
        <v>3987</v>
      </c>
      <c r="N7" s="6">
        <f>(M7-M6)/M6</f>
        <v>-0.0374215354901014</v>
      </c>
    </row>
    <row r="8" spans="2:14" ht="12.75">
      <c r="B8" s="9">
        <v>1997</v>
      </c>
      <c r="C8" s="3">
        <v>41723</v>
      </c>
      <c r="D8" s="6">
        <f aca="true" t="shared" si="0" ref="D8:D33">(C8-C7)/C7</f>
        <v>0.2773780730490157</v>
      </c>
      <c r="E8" s="3">
        <v>2391</v>
      </c>
      <c r="F8" s="6">
        <f aca="true" t="shared" si="1" ref="F8:F33">(E8-E7)/E7</f>
        <v>0.04960491659350307</v>
      </c>
      <c r="G8" s="3">
        <v>2422</v>
      </c>
      <c r="H8" s="6">
        <f aca="true" t="shared" si="2" ref="H8:H33">(G8-G7)/G7</f>
        <v>0.09197475202885483</v>
      </c>
      <c r="I8" s="3">
        <v>4852</v>
      </c>
      <c r="J8" s="6">
        <f aca="true" t="shared" si="3" ref="J8:J33">(I8-I7)/I7</f>
        <v>0.17652764306498545</v>
      </c>
      <c r="K8" s="3">
        <v>6558</v>
      </c>
      <c r="L8" s="6">
        <f aca="true" t="shared" si="4" ref="L8:L33">(K8-K7)/K7</f>
        <v>0.042773095881698205</v>
      </c>
      <c r="M8" s="3">
        <v>4637</v>
      </c>
      <c r="N8" s="6">
        <f aca="true" t="shared" si="5" ref="N8:N33">(M8-M7)/M7</f>
        <v>0.16302984700275897</v>
      </c>
    </row>
    <row r="9" spans="2:14" ht="12.75">
      <c r="B9" s="9">
        <v>1998</v>
      </c>
      <c r="C9" s="3">
        <v>46711</v>
      </c>
      <c r="D9" s="6">
        <f t="shared" si="0"/>
        <v>0.1195503679025957</v>
      </c>
      <c r="E9" s="3">
        <v>2491</v>
      </c>
      <c r="F9" s="6">
        <f t="shared" si="1"/>
        <v>0.04182350480970305</v>
      </c>
      <c r="G9" s="3">
        <v>2462</v>
      </c>
      <c r="H9" s="6">
        <f t="shared" si="2"/>
        <v>0.016515276630883566</v>
      </c>
      <c r="I9" s="3">
        <v>5472</v>
      </c>
      <c r="J9" s="6">
        <f t="shared" si="3"/>
        <v>0.12778235779060182</v>
      </c>
      <c r="K9" s="3">
        <v>6920</v>
      </c>
      <c r="L9" s="6">
        <f t="shared" si="4"/>
        <v>0.055199756023177796</v>
      </c>
      <c r="M9" s="3">
        <v>5092</v>
      </c>
      <c r="N9" s="6">
        <f t="shared" si="5"/>
        <v>0.09812378693120552</v>
      </c>
    </row>
    <row r="10" spans="2:14" ht="12.75">
      <c r="B10" s="9">
        <v>1999</v>
      </c>
      <c r="C10" s="3">
        <v>54151</v>
      </c>
      <c r="D10" s="6">
        <f t="shared" si="0"/>
        <v>0.15927725803343967</v>
      </c>
      <c r="E10" s="3">
        <v>3135</v>
      </c>
      <c r="F10" s="6">
        <f t="shared" si="1"/>
        <v>0.25853071055800886</v>
      </c>
      <c r="G10" s="3">
        <v>2983</v>
      </c>
      <c r="H10" s="6">
        <f t="shared" si="2"/>
        <v>0.2116165718927701</v>
      </c>
      <c r="I10" s="3">
        <v>5776</v>
      </c>
      <c r="J10" s="6">
        <f t="shared" si="3"/>
        <v>0.05555555555555555</v>
      </c>
      <c r="K10" s="3">
        <v>6670</v>
      </c>
      <c r="L10" s="6">
        <f t="shared" si="4"/>
        <v>-0.036127167630057806</v>
      </c>
      <c r="M10" s="3">
        <v>5946</v>
      </c>
      <c r="N10" s="6">
        <f t="shared" si="5"/>
        <v>0.16771406127258445</v>
      </c>
    </row>
    <row r="11" spans="2:14" ht="12.75">
      <c r="B11" s="9">
        <v>2000</v>
      </c>
      <c r="C11" s="3">
        <v>50620</v>
      </c>
      <c r="D11" s="6">
        <f t="shared" si="0"/>
        <v>-0.0652065520489003</v>
      </c>
      <c r="E11" s="3">
        <v>2857</v>
      </c>
      <c r="F11" s="6">
        <f t="shared" si="1"/>
        <v>-0.0886762360446571</v>
      </c>
      <c r="G11" s="3">
        <v>3129</v>
      </c>
      <c r="H11" s="6">
        <f t="shared" si="2"/>
        <v>0.04894401609118337</v>
      </c>
      <c r="I11" s="3">
        <v>5500</v>
      </c>
      <c r="J11" s="6">
        <f t="shared" si="3"/>
        <v>-0.04778393351800554</v>
      </c>
      <c r="K11" s="3">
        <v>6782</v>
      </c>
      <c r="L11" s="6">
        <f t="shared" si="4"/>
        <v>0.016791604197901048</v>
      </c>
      <c r="M11" s="3">
        <v>5206</v>
      </c>
      <c r="N11" s="6">
        <f t="shared" si="5"/>
        <v>-0.12445341405987219</v>
      </c>
    </row>
    <row r="12" spans="2:14" ht="12.75">
      <c r="B12" s="9">
        <v>2001</v>
      </c>
      <c r="C12" s="3">
        <v>55225</v>
      </c>
      <c r="D12" s="6">
        <f t="shared" si="0"/>
        <v>0.09097194784670092</v>
      </c>
      <c r="E12" s="3">
        <v>3195</v>
      </c>
      <c r="F12" s="6">
        <f t="shared" si="1"/>
        <v>0.11830591529576479</v>
      </c>
      <c r="G12" s="3">
        <v>3034</v>
      </c>
      <c r="H12" s="6">
        <f t="shared" si="2"/>
        <v>-0.03036113774368808</v>
      </c>
      <c r="I12" s="3">
        <v>5745</v>
      </c>
      <c r="J12" s="6">
        <f t="shared" si="3"/>
        <v>0.04454545454545455</v>
      </c>
      <c r="K12" s="3">
        <v>6194</v>
      </c>
      <c r="L12" s="6">
        <f t="shared" si="4"/>
        <v>-0.08670008846947803</v>
      </c>
      <c r="M12" s="3">
        <v>5497</v>
      </c>
      <c r="N12" s="6">
        <f t="shared" si="5"/>
        <v>0.05589704187475989</v>
      </c>
    </row>
    <row r="13" spans="2:14" ht="12.75">
      <c r="B13" s="9">
        <v>2002</v>
      </c>
      <c r="C13" s="3">
        <v>46067</v>
      </c>
      <c r="D13" s="6">
        <f t="shared" si="0"/>
        <v>-0.1658306926210955</v>
      </c>
      <c r="E13" s="3">
        <v>2783</v>
      </c>
      <c r="F13" s="6">
        <f t="shared" si="1"/>
        <v>-0.12895148669796558</v>
      </c>
      <c r="G13" s="3">
        <v>2319</v>
      </c>
      <c r="H13" s="6">
        <f t="shared" si="2"/>
        <v>-0.23566249176005274</v>
      </c>
      <c r="I13" s="3">
        <v>4649</v>
      </c>
      <c r="J13" s="6">
        <f t="shared" si="3"/>
        <v>-0.1907745865970409</v>
      </c>
      <c r="K13" s="3">
        <v>6077</v>
      </c>
      <c r="L13" s="6">
        <f t="shared" si="4"/>
        <v>-0.018889247659024864</v>
      </c>
      <c r="M13" s="3">
        <v>4594</v>
      </c>
      <c r="N13" s="6">
        <f t="shared" si="5"/>
        <v>-0.16427142077496817</v>
      </c>
    </row>
    <row r="14" spans="2:14" ht="12.75">
      <c r="B14" s="9">
        <v>2003</v>
      </c>
      <c r="C14" s="3">
        <v>49351</v>
      </c>
      <c r="D14" s="6">
        <f t="shared" si="0"/>
        <v>0.07128747259426488</v>
      </c>
      <c r="E14" s="3">
        <v>2267</v>
      </c>
      <c r="F14" s="6">
        <f t="shared" si="1"/>
        <v>-0.18541142651814588</v>
      </c>
      <c r="G14" s="3">
        <v>2412</v>
      </c>
      <c r="H14" s="6">
        <f t="shared" si="2"/>
        <v>0.040103492884864166</v>
      </c>
      <c r="I14" s="3">
        <v>4818</v>
      </c>
      <c r="J14" s="6">
        <f t="shared" si="3"/>
        <v>0.036351903635190363</v>
      </c>
      <c r="K14" s="3">
        <v>6306</v>
      </c>
      <c r="L14" s="6">
        <f t="shared" si="4"/>
        <v>0.03768306730294553</v>
      </c>
      <c r="M14" s="3">
        <v>4955</v>
      </c>
      <c r="N14" s="6">
        <f t="shared" si="5"/>
        <v>0.07858075750979539</v>
      </c>
    </row>
    <row r="15" spans="2:14" ht="12.75">
      <c r="B15" s="9">
        <v>2004</v>
      </c>
      <c r="C15" s="3">
        <v>56601</v>
      </c>
      <c r="D15" s="6">
        <f t="shared" si="0"/>
        <v>0.14690685092500658</v>
      </c>
      <c r="E15" s="3">
        <v>2330</v>
      </c>
      <c r="F15" s="6">
        <f t="shared" si="1"/>
        <v>0.027790030877812087</v>
      </c>
      <c r="G15" s="3">
        <v>2540</v>
      </c>
      <c r="H15" s="6">
        <f t="shared" si="2"/>
        <v>0.05306799336650083</v>
      </c>
      <c r="I15" s="3">
        <v>5200</v>
      </c>
      <c r="J15" s="6">
        <f t="shared" si="3"/>
        <v>0.0792860107928601</v>
      </c>
      <c r="K15" s="3">
        <v>6813</v>
      </c>
      <c r="L15" s="6">
        <f t="shared" si="4"/>
        <v>0.08039961941008564</v>
      </c>
      <c r="M15" s="3">
        <v>5846</v>
      </c>
      <c r="N15" s="6">
        <f t="shared" si="5"/>
        <v>0.1798183652875883</v>
      </c>
    </row>
    <row r="16" spans="2:14" ht="12.75">
      <c r="B16" s="9">
        <v>2005</v>
      </c>
      <c r="C16" s="3">
        <v>59593</v>
      </c>
      <c r="D16" s="6">
        <f t="shared" si="0"/>
        <v>0.05286125686825321</v>
      </c>
      <c r="E16" s="3">
        <f>695+2059</f>
        <v>2754</v>
      </c>
      <c r="F16" s="6">
        <f t="shared" si="1"/>
        <v>0.18197424892703862</v>
      </c>
      <c r="G16" s="3">
        <f>416+775+1931</f>
        <v>3122</v>
      </c>
      <c r="H16" s="6">
        <f t="shared" si="2"/>
        <v>0.22913385826771654</v>
      </c>
      <c r="I16" s="3">
        <v>5944</v>
      </c>
      <c r="J16" s="6">
        <f t="shared" si="3"/>
        <v>0.14307692307692307</v>
      </c>
      <c r="K16" s="3">
        <v>7350</v>
      </c>
      <c r="L16" s="6">
        <f t="shared" si="4"/>
        <v>0.07881990312637605</v>
      </c>
      <c r="M16" s="3">
        <v>5663</v>
      </c>
      <c r="N16" s="6">
        <f t="shared" si="5"/>
        <v>-0.031303455354088267</v>
      </c>
    </row>
    <row r="17" spans="2:14" ht="12.75">
      <c r="B17" s="9">
        <v>2006</v>
      </c>
      <c r="C17" s="3">
        <v>57917</v>
      </c>
      <c r="D17" s="6">
        <f t="shared" si="0"/>
        <v>-0.028124108536237476</v>
      </c>
      <c r="E17" s="3">
        <v>2596</v>
      </c>
      <c r="F17" s="6">
        <f t="shared" si="1"/>
        <v>-0.05737109658678286</v>
      </c>
      <c r="G17" s="3">
        <v>3069</v>
      </c>
      <c r="H17" s="6">
        <f t="shared" si="2"/>
        <v>-0.016976297245355543</v>
      </c>
      <c r="I17" s="3">
        <v>4731</v>
      </c>
      <c r="J17" s="6">
        <f t="shared" si="3"/>
        <v>-0.20407133243606998</v>
      </c>
      <c r="K17" s="3">
        <v>8100</v>
      </c>
      <c r="L17" s="6">
        <f t="shared" si="4"/>
        <v>0.10204081632653061</v>
      </c>
      <c r="M17" s="3">
        <v>6389</v>
      </c>
      <c r="N17" s="6">
        <f t="shared" si="5"/>
        <v>0.12820060038848666</v>
      </c>
    </row>
    <row r="18" spans="2:14" ht="12.75">
      <c r="B18" s="9">
        <v>2007</v>
      </c>
      <c r="C18" s="3">
        <v>65392</v>
      </c>
      <c r="D18" s="6">
        <f t="shared" si="0"/>
        <v>0.12906400538701934</v>
      </c>
      <c r="E18" s="3">
        <v>2838</v>
      </c>
      <c r="F18" s="6">
        <f t="shared" si="1"/>
        <v>0.09322033898305085</v>
      </c>
      <c r="G18" s="3">
        <v>3108</v>
      </c>
      <c r="H18" s="6">
        <f t="shared" si="2"/>
        <v>0.01270772238514174</v>
      </c>
      <c r="I18" s="3">
        <v>6232</v>
      </c>
      <c r="J18" s="6">
        <f t="shared" si="3"/>
        <v>0.3172690763052209</v>
      </c>
      <c r="K18" s="3">
        <v>9368</v>
      </c>
      <c r="L18" s="6">
        <f t="shared" si="4"/>
        <v>0.15654320987654322</v>
      </c>
      <c r="M18" s="3">
        <v>8006</v>
      </c>
      <c r="N18" s="6">
        <f t="shared" si="5"/>
        <v>0.2530912505869463</v>
      </c>
    </row>
    <row r="19" spans="2:14" ht="12.75">
      <c r="B19" s="9">
        <v>2008</v>
      </c>
      <c r="C19" s="3">
        <v>64639</v>
      </c>
      <c r="D19" s="6">
        <f t="shared" si="0"/>
        <v>-0.011515170051382433</v>
      </c>
      <c r="E19" s="3">
        <v>2472</v>
      </c>
      <c r="F19" s="6">
        <f t="shared" si="1"/>
        <v>-0.12896405919661733</v>
      </c>
      <c r="G19" s="3">
        <v>3303</v>
      </c>
      <c r="H19" s="6">
        <f t="shared" si="2"/>
        <v>0.06274131274131274</v>
      </c>
      <c r="I19" s="3">
        <v>6331</v>
      </c>
      <c r="J19" s="6">
        <f t="shared" si="3"/>
        <v>0.015885750962772786</v>
      </c>
      <c r="K19" s="3">
        <v>8821</v>
      </c>
      <c r="L19" s="6">
        <f t="shared" si="4"/>
        <v>-0.05839026473099915</v>
      </c>
      <c r="M19" s="3">
        <v>9091</v>
      </c>
      <c r="N19" s="6">
        <f t="shared" si="5"/>
        <v>0.1355233574818886</v>
      </c>
    </row>
    <row r="20" spans="2:14" ht="12.75">
      <c r="B20" s="9">
        <v>2009</v>
      </c>
      <c r="C20" s="3">
        <v>51250</v>
      </c>
      <c r="D20" s="6">
        <f t="shared" si="0"/>
        <v>-0.20713501137084422</v>
      </c>
      <c r="E20" s="3">
        <v>2156</v>
      </c>
      <c r="F20" s="6">
        <f t="shared" si="1"/>
        <v>-0.127831715210356</v>
      </c>
      <c r="G20" s="3">
        <v>2934</v>
      </c>
      <c r="H20" s="6">
        <f t="shared" si="2"/>
        <v>-0.11171662125340599</v>
      </c>
      <c r="I20" s="3">
        <v>3268</v>
      </c>
      <c r="J20" s="6">
        <f t="shared" si="3"/>
        <v>-0.48380982467224765</v>
      </c>
      <c r="K20" s="3">
        <v>7393</v>
      </c>
      <c r="L20" s="6">
        <f t="shared" si="4"/>
        <v>-0.16188640743679855</v>
      </c>
      <c r="M20" s="3">
        <v>4425</v>
      </c>
      <c r="N20" s="6">
        <f t="shared" si="5"/>
        <v>-0.5132548674513255</v>
      </c>
    </row>
    <row r="21" spans="2:14" ht="12.75">
      <c r="B21" s="9">
        <v>2010</v>
      </c>
      <c r="C21" s="3">
        <v>52509</v>
      </c>
      <c r="D21" s="6">
        <f t="shared" si="0"/>
        <v>0.024565853658536585</v>
      </c>
      <c r="E21" s="3">
        <v>2050</v>
      </c>
      <c r="F21" s="6">
        <f t="shared" si="1"/>
        <v>-0.04916512059369202</v>
      </c>
      <c r="G21" s="3">
        <v>2191</v>
      </c>
      <c r="H21" s="6">
        <f t="shared" si="2"/>
        <v>-0.25323790047716427</v>
      </c>
      <c r="I21" s="3">
        <v>3407</v>
      </c>
      <c r="J21" s="6">
        <f t="shared" si="3"/>
        <v>0.04253365973072215</v>
      </c>
      <c r="K21" s="3">
        <v>7506</v>
      </c>
      <c r="L21" s="6">
        <f t="shared" si="4"/>
        <v>0.015284728797511159</v>
      </c>
      <c r="M21" s="3">
        <v>4264</v>
      </c>
      <c r="N21" s="6">
        <f t="shared" si="5"/>
        <v>-0.03638418079096045</v>
      </c>
    </row>
    <row r="22" spans="2:14" ht="12.75">
      <c r="B22" s="9">
        <v>2011</v>
      </c>
      <c r="C22" s="3">
        <v>61428</v>
      </c>
      <c r="D22" s="6">
        <f t="shared" si="0"/>
        <v>0.1698565960121122</v>
      </c>
      <c r="E22" s="3">
        <v>1958</v>
      </c>
      <c r="F22" s="6">
        <f t="shared" si="1"/>
        <v>-0.0448780487804878</v>
      </c>
      <c r="G22" s="3">
        <v>2559</v>
      </c>
      <c r="H22" s="6">
        <f t="shared" si="2"/>
        <v>0.16795983569146508</v>
      </c>
      <c r="I22" s="3">
        <v>5355</v>
      </c>
      <c r="J22" s="6">
        <f t="shared" si="3"/>
        <v>0.5717640152626945</v>
      </c>
      <c r="K22" s="3">
        <v>7965</v>
      </c>
      <c r="L22" s="6">
        <f t="shared" si="4"/>
        <v>0.06115107913669065</v>
      </c>
      <c r="M22" s="3">
        <v>5038</v>
      </c>
      <c r="N22" s="6">
        <f t="shared" si="5"/>
        <v>0.18151969981238275</v>
      </c>
    </row>
    <row r="23" spans="2:14" ht="12.75">
      <c r="B23" s="9">
        <v>2012</v>
      </c>
      <c r="C23" s="3">
        <v>54608</v>
      </c>
      <c r="D23" s="6">
        <f t="shared" si="0"/>
        <v>-0.11102428859803347</v>
      </c>
      <c r="E23" s="3">
        <v>1715</v>
      </c>
      <c r="F23" s="6">
        <f t="shared" si="1"/>
        <v>-0.12410623084780388</v>
      </c>
      <c r="G23" s="3">
        <v>2433</v>
      </c>
      <c r="H23" s="6">
        <f t="shared" si="2"/>
        <v>-0.0492379835873388</v>
      </c>
      <c r="I23" s="3">
        <v>4326</v>
      </c>
      <c r="J23" s="6">
        <f t="shared" si="3"/>
        <v>-0.19215686274509805</v>
      </c>
      <c r="K23" s="3">
        <v>7748</v>
      </c>
      <c r="L23" s="6">
        <f t="shared" si="4"/>
        <v>-0.027244193345888262</v>
      </c>
      <c r="M23" s="3">
        <v>4526</v>
      </c>
      <c r="N23" s="6">
        <f t="shared" si="5"/>
        <v>-0.10162763001190948</v>
      </c>
    </row>
    <row r="24" spans="2:14" ht="12.75">
      <c r="B24" s="9">
        <v>2013</v>
      </c>
      <c r="C24" s="3">
        <v>53419</v>
      </c>
      <c r="D24" s="6">
        <f t="shared" si="0"/>
        <v>-0.021773366539701144</v>
      </c>
      <c r="E24" s="3">
        <v>1434</v>
      </c>
      <c r="F24" s="6">
        <f t="shared" si="1"/>
        <v>-0.16384839650145772</v>
      </c>
      <c r="G24" s="3">
        <v>1957</v>
      </c>
      <c r="H24" s="6">
        <f t="shared" si="2"/>
        <v>-0.19564323879983558</v>
      </c>
      <c r="I24" s="3">
        <v>4264</v>
      </c>
      <c r="J24" s="6">
        <f t="shared" si="3"/>
        <v>-0.014331946370781322</v>
      </c>
      <c r="K24" s="3">
        <v>7329</v>
      </c>
      <c r="L24" s="6">
        <f t="shared" si="4"/>
        <v>-0.05407847186370676</v>
      </c>
      <c r="M24" s="3">
        <v>4444</v>
      </c>
      <c r="N24" s="6">
        <f t="shared" si="5"/>
        <v>-0.018117543084401236</v>
      </c>
    </row>
    <row r="25" spans="2:14" ht="12.75">
      <c r="B25" s="9">
        <v>2014</v>
      </c>
      <c r="C25" s="3">
        <v>53373</v>
      </c>
      <c r="D25" s="6">
        <f t="shared" si="0"/>
        <v>-0.0008611168310900616</v>
      </c>
      <c r="E25" s="3">
        <v>1461</v>
      </c>
      <c r="F25" s="6">
        <f t="shared" si="1"/>
        <v>0.01882845188284519</v>
      </c>
      <c r="G25" s="3">
        <v>2163</v>
      </c>
      <c r="H25" s="6">
        <f t="shared" si="2"/>
        <v>0.10526315789473684</v>
      </c>
      <c r="I25" s="3">
        <v>4177</v>
      </c>
      <c r="J25" s="6">
        <f t="shared" si="3"/>
        <v>-0.020403377110694183</v>
      </c>
      <c r="K25" s="3">
        <v>7660</v>
      </c>
      <c r="L25" s="6">
        <f t="shared" si="4"/>
        <v>0.04516305089370992</v>
      </c>
      <c r="M25" s="3">
        <v>5125</v>
      </c>
      <c r="N25" s="6">
        <f t="shared" si="5"/>
        <v>0.15324032403240323</v>
      </c>
    </row>
    <row r="26" spans="2:14" ht="12.75">
      <c r="B26" s="9">
        <v>2015</v>
      </c>
      <c r="C26" s="3">
        <v>61208</v>
      </c>
      <c r="D26" s="6">
        <f t="shared" si="0"/>
        <v>0.14679706967942593</v>
      </c>
      <c r="E26" s="3">
        <v>1468</v>
      </c>
      <c r="F26" s="6">
        <f t="shared" si="1"/>
        <v>0.004791238877481177</v>
      </c>
      <c r="G26" s="3">
        <v>2078</v>
      </c>
      <c r="H26" s="6">
        <f t="shared" si="2"/>
        <v>-0.039297272306981046</v>
      </c>
      <c r="I26" s="3">
        <v>4781</v>
      </c>
      <c r="J26" s="6">
        <f t="shared" si="3"/>
        <v>0.1446013885563802</v>
      </c>
      <c r="K26" s="3">
        <v>7769</v>
      </c>
      <c r="L26" s="6">
        <f t="shared" si="4"/>
        <v>0.01422976501305483</v>
      </c>
      <c r="M26" s="3">
        <v>5589</v>
      </c>
      <c r="N26" s="6">
        <f t="shared" si="5"/>
        <v>0.09053658536585366</v>
      </c>
    </row>
    <row r="27" spans="2:14" ht="12.75">
      <c r="B27" s="9">
        <v>2016</v>
      </c>
      <c r="C27" s="3">
        <v>68165</v>
      </c>
      <c r="D27" s="6">
        <f t="shared" si="0"/>
        <v>0.11366161286106391</v>
      </c>
      <c r="E27" s="3">
        <v>1384</v>
      </c>
      <c r="F27" s="6">
        <f t="shared" si="1"/>
        <v>-0.05722070844686648</v>
      </c>
      <c r="G27" s="3">
        <v>2407</v>
      </c>
      <c r="H27" s="6">
        <f t="shared" si="2"/>
        <v>0.15832531280076997</v>
      </c>
      <c r="I27" s="3">
        <v>5665</v>
      </c>
      <c r="J27" s="6">
        <f t="shared" si="3"/>
        <v>0.184898556787283</v>
      </c>
      <c r="K27" s="3">
        <v>8977</v>
      </c>
      <c r="L27" s="6">
        <f t="shared" si="4"/>
        <v>0.15548976702278286</v>
      </c>
      <c r="M27" s="3">
        <v>6583</v>
      </c>
      <c r="N27" s="6">
        <f t="shared" si="5"/>
        <v>0.17784934693147253</v>
      </c>
    </row>
    <row r="28" spans="2:14" ht="12.75">
      <c r="B28" s="9">
        <v>2017</v>
      </c>
      <c r="C28" s="3">
        <v>76397</v>
      </c>
      <c r="D28" s="6">
        <f t="shared" si="0"/>
        <v>0.120765788894594</v>
      </c>
      <c r="E28" s="3">
        <v>1407</v>
      </c>
      <c r="F28" s="6">
        <f t="shared" si="1"/>
        <v>0.016618497109826588</v>
      </c>
      <c r="G28" s="3">
        <v>2829</v>
      </c>
      <c r="H28" s="6">
        <f t="shared" si="2"/>
        <v>0.17532197756543416</v>
      </c>
      <c r="I28" s="3">
        <v>5584</v>
      </c>
      <c r="J28" s="6">
        <f t="shared" si="3"/>
        <v>-0.014298323036187114</v>
      </c>
      <c r="K28" s="3">
        <v>7400</v>
      </c>
      <c r="L28" s="6">
        <f t="shared" si="4"/>
        <v>-0.17567115963016597</v>
      </c>
      <c r="M28" s="3">
        <v>9096</v>
      </c>
      <c r="N28" s="6">
        <f t="shared" si="5"/>
        <v>0.3817408476378551</v>
      </c>
    </row>
    <row r="29" spans="2:14" ht="12.75">
      <c r="B29" s="9">
        <v>2018</v>
      </c>
      <c r="C29" s="3">
        <v>77936</v>
      </c>
      <c r="D29" s="6">
        <f t="shared" si="0"/>
        <v>0.020144770082594868</v>
      </c>
      <c r="E29" s="3">
        <v>1644</v>
      </c>
      <c r="F29" s="6">
        <f t="shared" si="1"/>
        <v>0.16844349680170576</v>
      </c>
      <c r="G29" s="3">
        <v>2974</v>
      </c>
      <c r="H29" s="6">
        <f t="shared" si="2"/>
        <v>0.0512548603746907</v>
      </c>
      <c r="I29" s="3">
        <v>6202</v>
      </c>
      <c r="J29" s="6">
        <f t="shared" si="3"/>
        <v>0.11067335243553009</v>
      </c>
      <c r="K29" s="3">
        <v>8612</v>
      </c>
      <c r="L29" s="6">
        <f t="shared" si="4"/>
        <v>0.16378378378378378</v>
      </c>
      <c r="M29" s="3">
        <v>9350</v>
      </c>
      <c r="N29" s="6">
        <f t="shared" si="5"/>
        <v>0.027924362357080037</v>
      </c>
    </row>
    <row r="30" spans="2:14" ht="12.75">
      <c r="B30" s="9">
        <v>2019</v>
      </c>
      <c r="C30" s="3">
        <v>81219</v>
      </c>
      <c r="D30" s="6">
        <f t="shared" si="0"/>
        <v>0.042124307123793885</v>
      </c>
      <c r="E30" s="3">
        <v>1673</v>
      </c>
      <c r="F30" s="6">
        <f t="shared" si="1"/>
        <v>0.017639902676399026</v>
      </c>
      <c r="G30" s="3">
        <v>3689</v>
      </c>
      <c r="H30" s="6">
        <f t="shared" si="2"/>
        <v>0.24041694687289844</v>
      </c>
      <c r="I30" s="3">
        <v>6152</v>
      </c>
      <c r="J30" s="6">
        <f t="shared" si="3"/>
        <v>-0.008061915511125443</v>
      </c>
      <c r="K30" s="3">
        <v>9227</v>
      </c>
      <c r="L30" s="6">
        <f t="shared" si="4"/>
        <v>0.07141198327914537</v>
      </c>
      <c r="M30" s="3">
        <v>10159</v>
      </c>
      <c r="N30" s="6">
        <f t="shared" si="5"/>
        <v>0.08652406417112299</v>
      </c>
    </row>
    <row r="31" spans="2:14" ht="12.75">
      <c r="B31" s="9">
        <v>2020</v>
      </c>
      <c r="C31" s="3">
        <v>71313</v>
      </c>
      <c r="D31" s="6">
        <f t="shared" si="0"/>
        <v>-0.12196653492409412</v>
      </c>
      <c r="E31" s="3">
        <v>1329</v>
      </c>
      <c r="F31" s="6">
        <f t="shared" si="1"/>
        <v>-0.20561864913329347</v>
      </c>
      <c r="G31" s="3">
        <v>2881</v>
      </c>
      <c r="H31" s="6">
        <f t="shared" si="2"/>
        <v>-0.2190295473027921</v>
      </c>
      <c r="I31" s="3">
        <v>3308</v>
      </c>
      <c r="J31" s="6">
        <f t="shared" si="3"/>
        <v>-0.46228868660598177</v>
      </c>
      <c r="K31" s="3">
        <v>10276</v>
      </c>
      <c r="L31" s="6">
        <f t="shared" si="4"/>
        <v>0.11368808930313211</v>
      </c>
      <c r="M31" s="3">
        <v>5890</v>
      </c>
      <c r="N31" s="6">
        <f t="shared" si="5"/>
        <v>-0.4202185254454179</v>
      </c>
    </row>
    <row r="32" spans="2:14" ht="12.75">
      <c r="B32" s="9">
        <v>2021</v>
      </c>
      <c r="C32" s="3">
        <v>71564</v>
      </c>
      <c r="D32" s="6">
        <f t="shared" si="0"/>
        <v>0.003519694866293663</v>
      </c>
      <c r="E32" s="3">
        <v>1320</v>
      </c>
      <c r="F32" s="6">
        <f t="shared" si="1"/>
        <v>-0.006772009029345372</v>
      </c>
      <c r="G32" s="3">
        <v>2589</v>
      </c>
      <c r="H32" s="6">
        <f t="shared" si="2"/>
        <v>-0.1013536966331135</v>
      </c>
      <c r="I32" s="3">
        <v>4272</v>
      </c>
      <c r="J32" s="6">
        <f t="shared" si="3"/>
        <v>0.2914147521160822</v>
      </c>
      <c r="K32" s="3">
        <v>10919</v>
      </c>
      <c r="L32" s="6">
        <f t="shared" si="4"/>
        <v>0.06257298559750876</v>
      </c>
      <c r="M32" s="3">
        <v>6761</v>
      </c>
      <c r="N32" s="6">
        <f t="shared" si="5"/>
        <v>0.14787775891341257</v>
      </c>
    </row>
    <row r="33" spans="2:14" ht="12.75">
      <c r="B33" s="14">
        <v>2022</v>
      </c>
      <c r="C33" s="3">
        <v>56102</v>
      </c>
      <c r="D33" s="6">
        <f t="shared" si="0"/>
        <v>-0.2160583533620256</v>
      </c>
      <c r="E33" s="3">
        <v>932</v>
      </c>
      <c r="F33" s="6">
        <f t="shared" si="1"/>
        <v>-0.29393939393939394</v>
      </c>
      <c r="G33" s="3">
        <v>2391</v>
      </c>
      <c r="H33" s="6">
        <f t="shared" si="2"/>
        <v>-0.07647740440324449</v>
      </c>
      <c r="I33" s="3">
        <v>5243</v>
      </c>
      <c r="J33" s="6">
        <f t="shared" si="3"/>
        <v>0.2272940074906367</v>
      </c>
      <c r="K33" s="3">
        <v>9803</v>
      </c>
      <c r="L33" s="6">
        <f t="shared" si="4"/>
        <v>-0.10220716182800622</v>
      </c>
      <c r="M33" s="3">
        <v>7550</v>
      </c>
      <c r="N33" s="6">
        <f t="shared" si="5"/>
        <v>0.1166987132081053</v>
      </c>
    </row>
    <row r="34" spans="4:14" ht="12.75">
      <c r="D34"/>
      <c r="F34"/>
      <c r="H34"/>
      <c r="J34"/>
      <c r="L34"/>
      <c r="N34"/>
    </row>
    <row r="35" spans="2:14" ht="12.75">
      <c r="B35" s="2" t="s">
        <v>0</v>
      </c>
      <c r="D35"/>
      <c r="F35"/>
      <c r="H35"/>
      <c r="J35"/>
      <c r="L35"/>
      <c r="N35"/>
    </row>
    <row r="36" spans="2:14" ht="12.75">
      <c r="B36" s="2" t="s">
        <v>4</v>
      </c>
      <c r="D36"/>
      <c r="F36"/>
      <c r="H36"/>
      <c r="J36"/>
      <c r="L36"/>
      <c r="N36"/>
    </row>
    <row r="37" spans="4:14" ht="12.75">
      <c r="D37"/>
      <c r="F37"/>
      <c r="H37"/>
      <c r="J37"/>
      <c r="L37"/>
      <c r="N37"/>
    </row>
    <row r="38" spans="4:14" ht="12.75">
      <c r="D38" s="7"/>
      <c r="F38" s="7"/>
      <c r="H38" s="7"/>
      <c r="J38" s="7"/>
      <c r="L38" s="7"/>
      <c r="N38" s="7"/>
    </row>
    <row r="39" spans="4:14" ht="12.75">
      <c r="D39" s="7"/>
      <c r="F39" s="7"/>
      <c r="H39" s="7"/>
      <c r="J39" s="7"/>
      <c r="L39" s="7"/>
      <c r="N39" s="7"/>
    </row>
    <row r="41" spans="4:14" ht="12.75">
      <c r="D41" s="8"/>
      <c r="F41" s="8"/>
      <c r="H41" s="8"/>
      <c r="J41" s="8"/>
      <c r="L41" s="8"/>
      <c r="N41" s="8"/>
    </row>
  </sheetData>
  <sheetProtection/>
  <mergeCells count="6">
    <mergeCell ref="C4:D4"/>
    <mergeCell ref="E4:F4"/>
    <mergeCell ref="G4:H4"/>
    <mergeCell ref="I4:J4"/>
    <mergeCell ref="K4:L4"/>
    <mergeCell ref="M4:N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2009-06-09T09:02:45Z</dcterms:created>
  <dcterms:modified xsi:type="dcterms:W3CDTF">2023-06-06T08:16:58Z</dcterms:modified>
  <cp:category/>
  <cp:version/>
  <cp:contentType/>
  <cp:contentStatus/>
</cp:coreProperties>
</file>