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92" windowHeight="5652" tabRatio="601" activeTab="0"/>
  </bookViews>
  <sheets>
    <sheet name="c_ km annuel moyen" sheetId="1" r:id="rId1"/>
  </sheets>
  <definedNames>
    <definedName name="Excel_BuiltIn_Print_Area_9">#REF!</definedName>
    <definedName name="_xlnm.Print_Area" localSheetId="0">'c_ km annuel moyen'!$A$1:$M$24</definedName>
    <definedName name="TABLE_1">#REF!</definedName>
    <definedName name="TABLE_2">#REF!</definedName>
    <definedName name="TABLE_2_2">#REF!</definedName>
    <definedName name="TABLE_2_4">#REF!</definedName>
    <definedName name="TABLE_3">'c_ km annuel moyen'!#REF!</definedName>
    <definedName name="TABLE_3_4">#REF!</definedName>
    <definedName name="TABLE_4">#REF!</definedName>
    <definedName name="TABLE_4_4">#REF!</definedName>
    <definedName name="TABLE_5">#REF!</definedName>
    <definedName name="TABLE_5_4">#REF!</definedName>
    <definedName name="TABLE_6">#REF!</definedName>
    <definedName name="TABLE_6_4">#REF!</definedName>
    <definedName name="TABLE_7">#REF!</definedName>
    <definedName name="TABLE_7_4">#REF!</definedName>
    <definedName name="TABLE_8_4">#REF!</definedName>
    <definedName name="TABLE_9_4">#REF!</definedName>
  </definedNames>
  <calcPr fullCalcOnLoad="1"/>
</workbook>
</file>

<file path=xl/sharedStrings.xml><?xml version="1.0" encoding="utf-8"?>
<sst xmlns="http://schemas.openxmlformats.org/spreadsheetml/2006/main" count="18" uniqueCount="16">
  <si>
    <t>c.</t>
  </si>
  <si>
    <t>km parcourus par an - afgelegde km per jaar</t>
  </si>
  <si>
    <t>Kilométrage annuel moyen parcouru par voiture</t>
  </si>
  <si>
    <t xml:space="preserve">Gemiddeld aantal jaarlijks afgelegde kilometer per auto </t>
  </si>
  <si>
    <t>Estimation ARCI (recensement de la circulation, km parcourus par les voitures personnelles belges en Belgique)</t>
  </si>
  <si>
    <t>Source: SPF Mobilité et Transports - Direction Mobilité</t>
  </si>
  <si>
    <t>Bron: FOD Mobiliteit en Vervoer - Directie Mobiliteit</t>
  </si>
  <si>
    <t>BVRI-raming (verkeerstellingen, aantal kilometers afgelegd door Belgische personenwagens op Belgisch grondgebied)</t>
  </si>
  <si>
    <t>Indice - Index</t>
  </si>
  <si>
    <t>Variation par rapport à l'année précédente - Evolutie tov het voorgaande jaar</t>
  </si>
  <si>
    <t>Estimation sur base des kilométrages (GOCA et CAR-PASS) - km parcourus par an par les voitures personnelles belges</t>
  </si>
  <si>
    <t>Raming op basis van de registratie van de kilometerstanden (GOCA en CAR-PASS) - afgelegde km per jaar door Belgische personenwagens</t>
  </si>
  <si>
    <t>-</t>
  </si>
  <si>
    <t>2012*</t>
  </si>
  <si>
    <t>* En raison du changement de methodologie en 2013, la comparaison avec les années précédentes peuvent faire apparaître une certaine incohérence</t>
  </si>
  <si>
    <t>* Wegens verandering van methodologie in 2013 leidt het vergelijken van cijfers met voorgaande jaren tot incoherentie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</si>
</sst>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59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175" fontId="0" fillId="0" borderId="0" xfId="0" applyNumberFormat="1" applyFont="1" applyAlignment="1">
      <alignment horizontal="right"/>
    </xf>
    <xf numFmtId="174" fontId="0" fillId="0" borderId="0" xfId="59" applyNumberFormat="1" applyAlignment="1">
      <alignment horizontal="right"/>
    </xf>
    <xf numFmtId="0" fontId="4" fillId="0" borderId="0" xfId="0" applyFont="1" applyAlignment="1">
      <alignment horizontal="left" wrapText="1"/>
    </xf>
    <xf numFmtId="0" fontId="5" fillId="33" borderId="0" xfId="0" applyFont="1" applyFill="1" applyAlignment="1">
      <alignment/>
    </xf>
    <xf numFmtId="0" fontId="0" fillId="0" borderId="0" xfId="0" applyFont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5" fillId="33" borderId="0" xfId="0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tabel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3"/>
  <sheetViews>
    <sheetView tabSelected="1" zoomScale="90" zoomScaleNormal="90" zoomScalePageLayoutView="0" workbookViewId="0" topLeftCell="A1">
      <selection activeCell="M7" sqref="M7"/>
    </sheetView>
  </sheetViews>
  <sheetFormatPr defaultColWidth="9.140625" defaultRowHeight="12.75"/>
  <cols>
    <col min="1" max="1" width="3.00390625" style="7" customWidth="1"/>
    <col min="2" max="2" width="2.28125" style="7" customWidth="1"/>
    <col min="3" max="3" width="66.57421875" style="7" customWidth="1"/>
    <col min="4" max="23" width="6.57421875" style="7" bestFit="1" customWidth="1"/>
    <col min="24" max="16384" width="9.140625" style="7" customWidth="1"/>
  </cols>
  <sheetData>
    <row r="1" spans="2:5" s="1" customFormat="1" ht="12.75">
      <c r="B1" s="2" t="s">
        <v>0</v>
      </c>
      <c r="C1" s="5" t="s">
        <v>2</v>
      </c>
      <c r="D1" s="3"/>
      <c r="E1" s="3"/>
    </row>
    <row r="2" spans="3:5" ht="12.75">
      <c r="C2" s="5" t="s">
        <v>3</v>
      </c>
      <c r="D2" s="3"/>
      <c r="E2" s="3"/>
    </row>
    <row r="3" spans="3:5" ht="12.75">
      <c r="C3" s="3"/>
      <c r="D3" s="3"/>
      <c r="E3" s="3"/>
    </row>
    <row r="4" spans="3:15" ht="12.75">
      <c r="C4" s="3"/>
      <c r="D4" s="17">
        <v>1975</v>
      </c>
      <c r="E4" s="17">
        <v>1980</v>
      </c>
      <c r="F4" s="17">
        <v>1985</v>
      </c>
      <c r="G4" s="17">
        <v>1990</v>
      </c>
      <c r="H4" s="17">
        <v>1995</v>
      </c>
      <c r="I4" s="17">
        <v>2000</v>
      </c>
      <c r="J4" s="17">
        <v>2005</v>
      </c>
      <c r="K4" s="17">
        <v>2006</v>
      </c>
      <c r="L4" s="17">
        <v>2007</v>
      </c>
      <c r="M4" s="17">
        <v>2008</v>
      </c>
      <c r="N4" s="17">
        <v>2009</v>
      </c>
      <c r="O4" s="17">
        <v>2010</v>
      </c>
    </row>
    <row r="5" spans="3:15" ht="26.25">
      <c r="C5" s="13" t="s">
        <v>4</v>
      </c>
      <c r="D5" s="4"/>
      <c r="E5" s="4"/>
      <c r="F5" s="4"/>
      <c r="G5" s="4"/>
      <c r="H5" s="4"/>
      <c r="I5" s="8"/>
      <c r="J5" s="8"/>
      <c r="K5" s="8"/>
      <c r="O5" s="8"/>
    </row>
    <row r="6" spans="3:15" ht="26.25">
      <c r="C6" s="13" t="s">
        <v>7</v>
      </c>
      <c r="D6" s="4"/>
      <c r="E6" s="4"/>
      <c r="F6" s="4"/>
      <c r="G6" s="4"/>
      <c r="H6" s="4"/>
      <c r="I6" s="8"/>
      <c r="J6" s="8"/>
      <c r="K6" s="8"/>
      <c r="O6" s="8"/>
    </row>
    <row r="7" spans="3:15" ht="12.75">
      <c r="C7" s="3"/>
      <c r="D7" s="4"/>
      <c r="E7" s="4"/>
      <c r="F7" s="4"/>
      <c r="G7" s="4"/>
      <c r="H7" s="4"/>
      <c r="I7" s="8"/>
      <c r="J7" s="8"/>
      <c r="K7" s="8"/>
      <c r="O7" s="8"/>
    </row>
    <row r="8" spans="3:15" ht="12.75">
      <c r="C8" s="3" t="s">
        <v>1</v>
      </c>
      <c r="D8" s="9">
        <v>11285</v>
      </c>
      <c r="E8" s="9">
        <v>11696</v>
      </c>
      <c r="F8" s="9">
        <v>12493</v>
      </c>
      <c r="G8" s="9">
        <v>14207</v>
      </c>
      <c r="H8" s="9">
        <v>14662</v>
      </c>
      <c r="I8" s="9">
        <v>15032</v>
      </c>
      <c r="J8" s="10">
        <v>14956</v>
      </c>
      <c r="K8" s="10">
        <v>15024</v>
      </c>
      <c r="L8" s="10">
        <v>15101</v>
      </c>
      <c r="M8" s="10">
        <v>15056</v>
      </c>
      <c r="N8" s="10">
        <v>14999</v>
      </c>
      <c r="O8" s="10">
        <v>14856</v>
      </c>
    </row>
    <row r="9" spans="3:15" ht="12.75">
      <c r="C9" s="3" t="s">
        <v>8</v>
      </c>
      <c r="D9" s="4">
        <v>100</v>
      </c>
      <c r="E9" s="14">
        <f aca="true" t="shared" si="0" ref="E9:O9">(E8*$D$9)/$D$8</f>
        <v>103.6420026583961</v>
      </c>
      <c r="F9" s="14">
        <f t="shared" si="0"/>
        <v>110.70447496677005</v>
      </c>
      <c r="G9" s="14">
        <f t="shared" si="0"/>
        <v>125.89277802392556</v>
      </c>
      <c r="H9" s="14">
        <f t="shared" si="0"/>
        <v>129.92467877713779</v>
      </c>
      <c r="I9" s="14">
        <f t="shared" si="0"/>
        <v>133.20336730172795</v>
      </c>
      <c r="J9" s="14">
        <f t="shared" si="0"/>
        <v>132.52990695613647</v>
      </c>
      <c r="K9" s="14">
        <f t="shared" si="0"/>
        <v>133.1324767390341</v>
      </c>
      <c r="L9" s="14">
        <f t="shared" si="0"/>
        <v>133.81479840496235</v>
      </c>
      <c r="M9" s="14">
        <f t="shared" si="0"/>
        <v>133.4160389898095</v>
      </c>
      <c r="N9" s="14">
        <f t="shared" si="0"/>
        <v>132.91094373061586</v>
      </c>
      <c r="O9" s="14">
        <f t="shared" si="0"/>
        <v>131.64377492246345</v>
      </c>
    </row>
    <row r="10" spans="3:15" ht="12.75">
      <c r="C10" s="3" t="s">
        <v>9</v>
      </c>
      <c r="D10" s="18" t="s">
        <v>12</v>
      </c>
      <c r="E10" s="15">
        <f>(E8-D8)/D8</f>
        <v>0.03642002658396101</v>
      </c>
      <c r="F10" s="15">
        <f aca="true" t="shared" si="1" ref="F10:O10">(F8-E8)/E8</f>
        <v>0.06814295485636115</v>
      </c>
      <c r="G10" s="15">
        <f t="shared" si="1"/>
        <v>0.13719683022492596</v>
      </c>
      <c r="H10" s="15">
        <f t="shared" si="1"/>
        <v>0.032026465826705146</v>
      </c>
      <c r="I10" s="15">
        <f t="shared" si="1"/>
        <v>0.025235302141590508</v>
      </c>
      <c r="J10" s="15">
        <f t="shared" si="1"/>
        <v>-0.005055880787653007</v>
      </c>
      <c r="K10" s="15">
        <f t="shared" si="1"/>
        <v>0.004546670232682536</v>
      </c>
      <c r="L10" s="15">
        <f t="shared" si="1"/>
        <v>0.005125133120340788</v>
      </c>
      <c r="M10" s="15">
        <f t="shared" si="1"/>
        <v>-0.0029799351036355207</v>
      </c>
      <c r="N10" s="15">
        <f t="shared" si="1"/>
        <v>-0.00378586609989373</v>
      </c>
      <c r="O10" s="15">
        <f t="shared" si="1"/>
        <v>-0.009533968931262083</v>
      </c>
    </row>
    <row r="13" spans="12:23" ht="12.75">
      <c r="L13" s="17">
        <v>2007</v>
      </c>
      <c r="M13" s="17">
        <v>2008</v>
      </c>
      <c r="N13" s="17">
        <v>2009</v>
      </c>
      <c r="O13" s="17">
        <v>2010</v>
      </c>
      <c r="P13" s="17">
        <v>2011</v>
      </c>
      <c r="Q13" s="17">
        <v>2012</v>
      </c>
      <c r="R13" s="20" t="s">
        <v>13</v>
      </c>
      <c r="S13" s="17">
        <v>2013</v>
      </c>
      <c r="T13" s="17">
        <v>2014</v>
      </c>
      <c r="U13" s="17">
        <v>2015</v>
      </c>
      <c r="V13" s="17">
        <v>2016</v>
      </c>
      <c r="W13" s="17">
        <v>2017</v>
      </c>
    </row>
    <row r="14" spans="3:13" ht="26.25">
      <c r="C14" s="13" t="s">
        <v>10</v>
      </c>
      <c r="D14" s="3"/>
      <c r="E14" s="3"/>
      <c r="L14" s="6"/>
      <c r="M14" s="6"/>
    </row>
    <row r="15" spans="3:23" ht="23.25">
      <c r="C15" s="16" t="s">
        <v>11</v>
      </c>
      <c r="D15" s="3"/>
      <c r="E15" s="3"/>
      <c r="L15" s="10">
        <v>15741</v>
      </c>
      <c r="M15" s="10">
        <v>15690</v>
      </c>
      <c r="N15" s="10">
        <v>15867</v>
      </c>
      <c r="O15" s="10">
        <v>15649</v>
      </c>
      <c r="P15" s="10">
        <v>15489</v>
      </c>
      <c r="Q15" s="10">
        <v>15311</v>
      </c>
      <c r="R15" s="10">
        <v>15346</v>
      </c>
      <c r="S15" s="10">
        <v>15286</v>
      </c>
      <c r="T15" s="10">
        <v>15096</v>
      </c>
      <c r="U15" s="10">
        <v>15151</v>
      </c>
      <c r="V15" s="10">
        <v>14999</v>
      </c>
      <c r="W15" s="10">
        <v>14770</v>
      </c>
    </row>
    <row r="16" spans="3:23" ht="12.75">
      <c r="C16" s="3" t="s">
        <v>9</v>
      </c>
      <c r="D16" s="3"/>
      <c r="E16" s="3"/>
      <c r="L16" s="19" t="s">
        <v>12</v>
      </c>
      <c r="M16" s="15">
        <f>(M15-L15)/L15</f>
        <v>-0.0032399466361730514</v>
      </c>
      <c r="N16" s="15">
        <f>(N15-M15)/M15</f>
        <v>0.011281070745697896</v>
      </c>
      <c r="O16" s="15">
        <f>(O15-N15)/N15</f>
        <v>-0.013739207159513456</v>
      </c>
      <c r="P16" s="15">
        <f>(P15-O15)/O15</f>
        <v>-0.010224295482139434</v>
      </c>
      <c r="Q16" s="15">
        <f>(Q15-P15)/P15</f>
        <v>-0.011492026599522242</v>
      </c>
      <c r="S16" s="15">
        <f>(S15-R15)/R15</f>
        <v>-0.003909813632216865</v>
      </c>
      <c r="T16" s="15">
        <f>(T15-S15)/S15</f>
        <v>-0.012429674211696978</v>
      </c>
      <c r="U16" s="15">
        <f>(U15-T15)/T15</f>
        <v>0.0036433492315845256</v>
      </c>
      <c r="V16" s="15">
        <f>(V15-U15)/U15</f>
        <v>-0.010032341099597386</v>
      </c>
      <c r="W16" s="15">
        <f>(W15-V15)/V15</f>
        <v>-0.01526768451230082</v>
      </c>
    </row>
    <row r="17" spans="3:5" ht="12.75">
      <c r="C17" s="3"/>
      <c r="D17" s="3"/>
      <c r="E17" s="3"/>
    </row>
    <row r="18" spans="3:12" ht="12.75">
      <c r="C18" s="7" t="s">
        <v>14</v>
      </c>
      <c r="D18" s="3"/>
      <c r="E18" s="3"/>
      <c r="L18" s="6"/>
    </row>
    <row r="19" ht="9.75">
      <c r="C19" s="7" t="s">
        <v>15</v>
      </c>
    </row>
    <row r="22" ht="11.25">
      <c r="C22" s="12" t="s">
        <v>5</v>
      </c>
    </row>
    <row r="23" ht="11.25">
      <c r="C23" s="11" t="s">
        <v>6</v>
      </c>
    </row>
  </sheetData>
  <sheetProtection/>
  <printOptions gridLines="1"/>
  <pageMargins left="0.15763888888888888" right="0.15763888888888888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created xsi:type="dcterms:W3CDTF">2009-05-27T09:09:40Z</dcterms:created>
  <dcterms:modified xsi:type="dcterms:W3CDTF">2020-04-28T15:04:20Z</dcterms:modified>
  <cp:category/>
  <cp:version/>
  <cp:contentType/>
  <cp:contentStatus/>
</cp:coreProperties>
</file>